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alvarez\Desktop\COMPRAS 2017 C CON\"/>
    </mc:Choice>
  </mc:AlternateContent>
  <bookViews>
    <workbookView xWindow="-105" yWindow="-105" windowWidth="23250" windowHeight="12570"/>
  </bookViews>
  <sheets>
    <sheet name="Reporte de Formatos" sheetId="1" r:id="rId1"/>
    <sheet name="Hidden_1" sheetId="2" r:id="rId2"/>
    <sheet name="Hidden_2" sheetId="3" r:id="rId3"/>
    <sheet name="Hidden_3" sheetId="4" r:id="rId4"/>
    <sheet name="Tabla_218075" sheetId="5" r:id="rId5"/>
    <sheet name="Tabla_218076" sheetId="6" r:id="rId6"/>
    <sheet name="Tabla_218074" sheetId="7" r:id="rId7"/>
    <sheet name="Tabla_218077" sheetId="8" r:id="rId8"/>
  </sheets>
  <externalReferences>
    <externalReference r:id="rId9"/>
  </externalReferences>
  <definedNames>
    <definedName name="Hidden_11">Hidden_1!$A$1:$A$5</definedName>
    <definedName name="Hidden_228">Hidden_2!$A$1:$A$7</definedName>
    <definedName name="Hidden_330">Hidden_3!$A$1:$A$2</definedName>
    <definedName name="hidden1">[1]hidden1!$A$1:$A$5</definedName>
    <definedName name="hidden2">[1]hidden2!$A$1:$A$7</definedName>
    <definedName name="hidden3">[1]hidden3!$A$1:$A$2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50" i="1" l="1"/>
  <c r="O150" i="1"/>
  <c r="P133" i="1"/>
  <c r="O133" i="1"/>
  <c r="P126" i="1"/>
  <c r="O126" i="1"/>
  <c r="P88" i="1"/>
  <c r="O88" i="1"/>
  <c r="P61" i="1" l="1"/>
  <c r="O61" i="1"/>
  <c r="P32" i="1"/>
  <c r="P31" i="1"/>
  <c r="O31" i="1"/>
  <c r="P21" i="1"/>
  <c r="O21" i="1"/>
  <c r="O18" i="1"/>
  <c r="O15" i="1"/>
  <c r="P14" i="1"/>
  <c r="P9" i="1"/>
  <c r="O9" i="1"/>
</calcChain>
</file>

<file path=xl/sharedStrings.xml><?xml version="1.0" encoding="utf-8"?>
<sst xmlns="http://schemas.openxmlformats.org/spreadsheetml/2006/main" count="4141" uniqueCount="476">
  <si>
    <t>35092</t>
  </si>
  <si>
    <t>TÍTULO</t>
  </si>
  <si>
    <t>NOMBRE CORTO</t>
  </si>
  <si>
    <t>DESCRIPCIÓN</t>
  </si>
  <si>
    <t>Resultados de procedimientos de adjudicación directa realizados</t>
  </si>
  <si>
    <t>NLA95FXXIXB.</t>
  </si>
  <si>
    <t>1</t>
  </si>
  <si>
    <t>9</t>
  </si>
  <si>
    <t>2</t>
  </si>
  <si>
    <t>7</t>
  </si>
  <si>
    <t>10</t>
  </si>
  <si>
    <t>4</t>
  </si>
  <si>
    <t>6</t>
  </si>
  <si>
    <t>12</t>
  </si>
  <si>
    <t>13</t>
  </si>
  <si>
    <t>14</t>
  </si>
  <si>
    <t>218043</t>
  </si>
  <si>
    <t>218073</t>
  </si>
  <si>
    <t>218047</t>
  </si>
  <si>
    <t>218039</t>
  </si>
  <si>
    <t>218044</t>
  </si>
  <si>
    <t>218052</t>
  </si>
  <si>
    <t>218065</t>
  </si>
  <si>
    <t>218053</t>
  </si>
  <si>
    <t>218075</t>
  </si>
  <si>
    <t>218076</t>
  </si>
  <si>
    <t>218049</t>
  </si>
  <si>
    <t>218050</t>
  </si>
  <si>
    <t>218045</t>
  </si>
  <si>
    <t>218058</t>
  </si>
  <si>
    <t>218059</t>
  </si>
  <si>
    <t>218060</t>
  </si>
  <si>
    <t>218062</t>
  </si>
  <si>
    <t>218063</t>
  </si>
  <si>
    <t>218040</t>
  </si>
  <si>
    <t>218042</t>
  </si>
  <si>
    <t>218046</t>
  </si>
  <si>
    <t>218054</t>
  </si>
  <si>
    <t>218061</t>
  </si>
  <si>
    <t>218055</t>
  </si>
  <si>
    <t>218056</t>
  </si>
  <si>
    <t>218070</t>
  </si>
  <si>
    <t>218069</t>
  </si>
  <si>
    <t>218048</t>
  </si>
  <si>
    <t>218071</t>
  </si>
  <si>
    <t>218074</t>
  </si>
  <si>
    <t>218072</t>
  </si>
  <si>
    <t>218077</t>
  </si>
  <si>
    <t>218051</t>
  </si>
  <si>
    <t>218066</t>
  </si>
  <si>
    <t>218067</t>
  </si>
  <si>
    <t>218068</t>
  </si>
  <si>
    <t>218064</t>
  </si>
  <si>
    <t>218057</t>
  </si>
  <si>
    <t>218041</t>
  </si>
  <si>
    <t>218078</t>
  </si>
  <si>
    <t>218079</t>
  </si>
  <si>
    <t>218080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</si>
  <si>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</si>
  <si>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</si>
  <si>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</si>
  <si>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</si>
  <si>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</si>
  <si>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</si>
  <si>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</si>
  <si>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</si>
  <si>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</si>
  <si>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 
Tabla_218075</t>
  </si>
  <si>
    <t>Nombre o razón social del adjudicado 
Tabla_218076</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</si>
  <si>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</si>
  <si>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</si>
  <si>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</si>
  <si>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</si>
  <si>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</si>
  <si>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</si>
  <si>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</si>
  <si>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</si>
  <si>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</si>
  <si>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</si>
  <si>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</si>
  <si>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</si>
  <si>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</si>
  <si>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</si>
  <si>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</si>
  <si>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</si>
  <si>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</si>
  <si>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</si>
  <si>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</si>
  <si>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 
Tabla_218074</t>
  </si>
  <si>
    <t>Se realizaron convenios modificatorios</t>
  </si>
  <si>
    <t>Convenios modificatorios 
Tabla_218077</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</si>
  <si>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</si>
  <si>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</si>
  <si>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</si>
  <si>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</si>
  <si>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</si>
  <si>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</si>
  <si>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</si>
  <si>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</si>
  <si>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</si>
  <si>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</si>
  <si>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Obra pública</t>
  </si>
  <si>
    <t>Servicios relacionados con obra pública</t>
  </si>
  <si>
    <t>Arrendamiento</t>
  </si>
  <si>
    <t>Adquisición</t>
  </si>
  <si>
    <t>Servicios (de orden administrativo)</t>
  </si>
  <si>
    <t>Recursos fiscales</t>
  </si>
  <si>
    <t>Financiamientos internos</t>
  </si>
  <si>
    <t>Financiamientos externos</t>
  </si>
  <si>
    <t>Ingresos propios</t>
  </si>
  <si>
    <t>Recursos federales</t>
  </si>
  <si>
    <t>Recursos estatales</t>
  </si>
  <si>
    <t>Otros (especificar)</t>
  </si>
  <si>
    <t>Si</t>
  </si>
  <si>
    <t>No</t>
  </si>
  <si>
    <t>24774</t>
  </si>
  <si>
    <t>24775</t>
  </si>
  <si>
    <t>24776</t>
  </si>
  <si>
    <t>24777</t>
  </si>
  <si>
    <t>24778</t>
  </si>
  <si>
    <t>ID</t>
  </si>
  <si>
    <t>Nombre(s)</t>
  </si>
  <si>
    <t>Primer apellido</t>
  </si>
  <si>
    <t>Segundo apellido</t>
  </si>
  <si>
    <t>Razón social</t>
  </si>
  <si>
    <t>Monto total de la cotización</t>
  </si>
  <si>
    <t>24779</t>
  </si>
  <si>
    <t>24780</t>
  </si>
  <si>
    <t>24781</t>
  </si>
  <si>
    <t>24782</t>
  </si>
  <si>
    <t>24770</t>
  </si>
  <si>
    <t>24771</t>
  </si>
  <si>
    <t>24772</t>
  </si>
  <si>
    <t>24773</t>
  </si>
  <si>
    <t>Lugar donde se realizará la obra pública</t>
  </si>
  <si>
    <t>Estudios de impacto urbano y ambiental</t>
  </si>
  <si>
    <t>Observaciones dirigidas a la población relativas a</t>
  </si>
  <si>
    <t>Etapa de la obra</t>
  </si>
  <si>
    <t>24783</t>
  </si>
  <si>
    <t>24784</t>
  </si>
  <si>
    <t>24785</t>
  </si>
  <si>
    <t>24786</t>
  </si>
  <si>
    <t>Número de convenio modificatorio</t>
  </si>
  <si>
    <t>Objeto del convenio modificatorio</t>
  </si>
  <si>
    <t>Fecha de firma del convenio modificatorio</t>
  </si>
  <si>
    <t>Hipervínculo al documento del convenio</t>
  </si>
  <si>
    <t>Adjudicación Directa</t>
  </si>
  <si>
    <t>Corresponde a una compra menor a 2400 cuotas. Artículo 55 fracción I de la Ley de Egresos del Estado de Nuevo León</t>
  </si>
  <si>
    <t>Consejeros Electorales</t>
  </si>
  <si>
    <t>Dirección de Administración</t>
  </si>
  <si>
    <t>No Dato</t>
  </si>
  <si>
    <t>Pesos</t>
  </si>
  <si>
    <t>Efectivo</t>
  </si>
  <si>
    <t>Estatales</t>
  </si>
  <si>
    <t>La CEE no realiza Obras Públicas, por tal motivo no genera convenios modificatorios ni lleva a cabo mecanismos de vigilancia y supervisión de contratos de Obras Públicas.</t>
  </si>
  <si>
    <t>Unidad de Comunicación Social</t>
  </si>
  <si>
    <t>1 SERVICIO DE MENSAJERIA DOMESTICO EXPRESS.</t>
  </si>
  <si>
    <t>Unidad de Secretariado</t>
  </si>
  <si>
    <t>Unidad de Desarrollo Institucional</t>
  </si>
  <si>
    <t>DESECHOS.</t>
  </si>
  <si>
    <t>Secretaria Ejecutiva</t>
  </si>
  <si>
    <t>PAGO POR TRASLADO DE BASURA DE LA BODEGA A SIMEPRODE.</t>
  </si>
  <si>
    <t>COMPRA DE AGUA DE GARRAFON PARA EL CONSUMO DE LOS TRABAJADORES DEL EDIFICIO DE LA CEE.</t>
  </si>
  <si>
    <t>DHL EXPRESS MEXICO, S.A. DE C.V.</t>
  </si>
  <si>
    <t>SIMEPRODE</t>
  </si>
  <si>
    <t>DISTRIBUIDORA ARCA CONTINENTAL, S. DE R.L. DE C.V.</t>
  </si>
  <si>
    <t>SUPERMERCADOS INTERNACIONALES HEB, S.A. DE C.V.</t>
  </si>
  <si>
    <t>NESPRESSO MEXICO, S.A. DE C.V.</t>
  </si>
  <si>
    <t>COSTCO DE MÉXICO, S.A. DE C.V.</t>
  </si>
  <si>
    <t>AMEL</t>
  </si>
  <si>
    <t>GONZALEZ</t>
  </si>
  <si>
    <t>COMPRA DE CAFÉ PARA EL AREA DE CONSEJEROS ELECTORALES DE LA CEE.</t>
  </si>
  <si>
    <t>FIERRO Y LAMINA REFORMA, S.A. DE C.V.</t>
  </si>
  <si>
    <t>TIENDAS SORIANA, S.A. DE C.V.</t>
  </si>
  <si>
    <t>AUTOZONE DE MEXICO, S. DE R.L. DE C.V.</t>
  </si>
  <si>
    <t>01/08/2017 al 31/08/2017</t>
  </si>
  <si>
    <t>http://comprascajachica.transparenciaceenl.mx/indice/COMPRAS%20TRANSPARENCIA%202017/COMPRAS%20AGOSTO%202017.pdf</t>
  </si>
  <si>
    <t>2 BROCHAS DE 2 PULGADAS, 2 BROCHAS DE 1 PULGADA, 1 LITRO DE THINER, 1 ROLLO DE CINTA ANTIDERRAPANTE, 6 TAQUETES EXPANSORES DE 1 CUARTO, 1 BROCA DE MEDIA PARA CONCRETO Y 2 DISCOS PARA CORTE.</t>
  </si>
  <si>
    <t>150 TAMALES VARIOS, 1 PASTEL INFANTIL 32 QUECOS MERENGUE RELLENO CAJETA.</t>
  </si>
  <si>
    <t>Dirección de Capacitación Electoral</t>
  </si>
  <si>
    <t>8 GANCHOS MULTIUSOS GRANDES, 13 GANCHOS MULTIUSOS MEDIANOS.</t>
  </si>
  <si>
    <t>MEMORIA USB SANDISK 8 GB.</t>
  </si>
  <si>
    <t>2 CAJAS DE CHINCHETAS SURTIDOS CON 150 PIEZAS CADA UNA.</t>
  </si>
  <si>
    <t>4 YOPLAIT YOGURT GRIEGO, 2 YOPLAIT AMARANTO, 4 HEB YOGURT GRIEGO VAINILLA,1 KILO 800 GRAMOS DE UVA VERDE SIN SEMILLA.</t>
  </si>
  <si>
    <t>1 KILO DE CAFÉ, 2 KILOS DE MELON, 2 KILOS DE PAPAYA.</t>
  </si>
  <si>
    <t>90 LITROS DE DIESEL.</t>
  </si>
  <si>
    <t>1 REPARACION DE RIN 16 ALUMINIO.</t>
  </si>
  <si>
    <t>5 CAJAS DE ADES SOYA CON 40 PIEZAS DE 200 ML CADA UNA.</t>
  </si>
  <si>
    <t>40 RISTRETTO, 10 ROSABAYA FROM COLOMBIA, 30 VIVALTO CAPSULAS.</t>
  </si>
  <si>
    <t>1 MOUSE PAD ESTANDAR NEGRO.</t>
  </si>
  <si>
    <t>I CAJA DE BARRA ORGANICA SUPERFOODS CON 16 PIEZAS.</t>
  </si>
  <si>
    <t>1 MEMORIA USB 16 GB.</t>
  </si>
  <si>
    <t>1 CHAPA FANAL.</t>
  </si>
  <si>
    <t>1 RESTAURADOR, 1 CERA SPRAY.</t>
  </si>
  <si>
    <t>3 KILOS DE MELON CHINO, 1 KILO PAPAYA MARADOL.</t>
  </si>
  <si>
    <t>1 CUBIERTA PARA VOLANTE.</t>
  </si>
  <si>
    <t>2 LIMPIAPARABRISAS.</t>
  </si>
  <si>
    <t>1 TACO DE BARBACOA, 1 BOTE DE AGUA, 1 TACO DE CHICHARRON, 1 TACO DE DESHEBRADA, 1 TACO DE FRIJOL, 1 TACO DE HUEVO, 1 TACO DE NOPALITOS, 1 TACO DE PAPA, 2 JUGOS DE NARANJA.</t>
  </si>
  <si>
    <t>6 BOTES DE FRUTA CORTADA, 1 KILO DE UVA NEGRA, 1 BOLSA DE GRANOLA QUAKER, 1 YOPLAIT NATURAL, 3 REFRESCOS DR. PEPPER, 1 REFRESCO COCA COLA, 1 REFRESCO AGUA MINERAL, 1 LITRO DE LECHE LALA.</t>
  </si>
  <si>
    <t>1 MANGUERA RADIADOR.</t>
  </si>
  <si>
    <t>18 LITROS MAGNA.</t>
  </si>
  <si>
    <t>12 LITROS DE MAGNA</t>
  </si>
  <si>
    <t>45 GARRAFON 20 LITROS CIEL AP.</t>
  </si>
  <si>
    <t>4 DISCOS DE CORTE, 100 PIJAS PUNTA BROCA DE 8 POR 1 PULGADA.</t>
  </si>
  <si>
    <t>1 CAJA DE FOLDER MANILA OFICIO.</t>
  </si>
  <si>
    <t>130 TAMALES SURTIDOS.</t>
  </si>
  <si>
    <t>1 BATERIA ALCALINA 12 V.</t>
  </si>
  <si>
    <t>1 KILO DE MANGO ATAULFO, 2 KILOS DE MELON CHINO, 5 KILOS DE SANDIA, 600 GRAMOS DE UVA, 1 PIÑA, 300 GRAMOS DE KIWI, 1 CANASTA DE FRESAS.</t>
  </si>
  <si>
    <t>5 BULTOS DE MIXTO COMERCIAL.</t>
  </si>
  <si>
    <t>1 KILO 800 GRAMOS DE UVA ROJA,1 KILO DE FRESA, 1 KILO DE ALPURA SOLIDO NATURAL, 3 BOTELLLAS DE TOPOCHICO AGUA MINERAL DE 600 ML, 1 LITRO DE LECHE LALA, 1 SALSA BOTANERA, 1 LITRO DE YOPLAIT NATURAL, 1 BOTE DE FRUTA CORTADA, 1 MIEL DE ABEJA, 2 ESPECIALIDADES NUMERO 4.</t>
  </si>
  <si>
    <t>2 JABON 150Z.</t>
  </si>
  <si>
    <t>8 PAQUETES DE AGUA CIEL CON 12 BOTES DE 355 ML.</t>
  </si>
  <si>
    <t>1 KILO Y MEDIO DE MELON, 1 KILO Y MEDIO DE PAPAYA.</t>
  </si>
  <si>
    <t>GUIA .500 KG, DATOS DESTINO: PINO SUAREZ 2 C.P. 06065 COL. CUAUHTEMOC, CD. DE MEXICO, MEXICO NUM. DE RASTREO 1322098359.</t>
  </si>
  <si>
    <t>Direccion Juridica</t>
  </si>
  <si>
    <t>18 GARRAFON 20 LITROS CIEL AP.</t>
  </si>
  <si>
    <t>2 CAJAS NARANJA PARA HERRAMIENTA.</t>
  </si>
  <si>
    <t>1 MOUSE LASER INALAMBRICO LOGITECH.</t>
  </si>
  <si>
    <t>1 KILO DE MANZANA, 3 BOTES DE FRUTA CORTADA, 1 LITRO DE LECHE LALA, 1 KILO Y MEDIO DE PLATANO, 1 KILO DE UVA BLANCA, 3 PIEZAS DE UNICO FESCO.</t>
  </si>
  <si>
    <t>1 CINTA ADHESIVA.</t>
  </si>
  <si>
    <t>105 REBANADAS.</t>
  </si>
  <si>
    <t>3 YOPLAIT YOGURT GRIEGO, 3 YOPLAIT AMARANTO, 4 HEB YOGURT GRIEGO VAINILLA,1 KILO 800 GRAMOS DE UVA VERDE SIN SEMILLA.</t>
  </si>
  <si>
    <t>1 PARCHADO DE LLANTA.</t>
  </si>
  <si>
    <t>44 GARRAFON 20 LITROS CIEL AP.</t>
  </si>
  <si>
    <t>25 GARRAFON 20 LITROS CIEL AP.</t>
  </si>
  <si>
    <t>1 CHAPA DE PASADOR LOOCK.</t>
  </si>
  <si>
    <t>1 ANGULO DE 6 METROS.</t>
  </si>
  <si>
    <t>1 DE TUBO DE PVC DE DOS PULGADAS, CONECTOR DE MEDIA PULGADA, 1 TUBO DE SILICON, 1 LLAVE DE PASO DE PVC, 1 SEGUETA, 1 TRAMO DE TUBO DE PVC DE 3 PULGADAS.</t>
  </si>
  <si>
    <t>1 TOLVA GENERAL, MATERIALES DIVERSOS.</t>
  </si>
  <si>
    <t>1 ARREGLO FLORAL.</t>
  </si>
  <si>
    <t>10 EMPAQUES CONICOS PARA PEDAL DE SANITARIO MIGITORIO, 10 EMPAQUES PLANOS PARA PEDAL DE SANITARIO, 2 TUBOS DE SILICON TRANSPARENTE, 1 PISTOLA REFORZADA PARA DE SILICON, 2 BROCHAS DE 4 PULGADAS, 2 BROCHAS DE 3 PULGADAS Y 2 BROCHAS DE 2 PULGADAS.</t>
  </si>
  <si>
    <t>PLANO PREPAGO PLAGIUM.</t>
  </si>
  <si>
    <t>1 PASTEL INFANTIL 40 QUECOS MERENGUE RELLENO FRESA.</t>
  </si>
  <si>
    <t>24 GARRAFON 20 LITROS CIEL AP.</t>
  </si>
  <si>
    <t xml:space="preserve">1 LLAVE DE RETENCION RECT FLUX Y UN PORTAPEDAL ARM P FLUX 3 Y 6 L. </t>
  </si>
  <si>
    <t>1 CABLE APPLE, 1 CARGADOR DE PARED APPLE.</t>
  </si>
  <si>
    <t>28 GARRAFON 20 LITROS CIEL AP.</t>
  </si>
  <si>
    <t>COMPRA DE 2 BROCHAS DE 2 PULGADAS, 2 BROCHAS DE 1 PULGADA, 1 LITRO DE THINER, 1 ROLLO DE CINTA ANTIDERRAPANTE DE 2 PULGADAS, 6 EXPANSOR COMPLETO DE UN CUARTO, 1 BROCA DE 1 MEDIO PARA CONCRETO Y 2 PIEZAS DE DISCOS DE CORTE FINO PARA MANTENIMIENTO DE LAS INSTALACIONES D LA CEE.</t>
  </si>
  <si>
    <t>COMPRA DE REFRIGERIOS PARA LOS NIÑOS QUE PARTICIPAN EN LAS ACTIVIDADES DEL CAMPAMENTO DE VERANO 2017 EN LAS INSTALACIONES DE LA CEE, EL 27 DE JULIO 2017.</t>
  </si>
  <si>
    <t>COMPRA DE MATERIAL PARA TRABAJO ACTIVIDAD DE LOS NIÑOS EN EL CAMPAMENTO DE VERANO CEE.</t>
  </si>
  <si>
    <t>COMPRA DE MEMORIA USB PARA EL CONSEJERO GILBERTO DE HOYOS KOLOFFON POR NO CONTAR CON ESTE MATERIAL EL ALMACEN DE LA CEE, 27 DE JULIO 2017.</t>
  </si>
  <si>
    <t>COMPLEMENTO DE LA SOLICITUD 9043 POR LA COMPRA DE 2 BROCHAS DE 2 PULGADAS, 2 BROCHAS DE 1 PULGADA, 1 LITRO DE THINER, 1 ROLLO DE CINTA ANTIDERRAPANTE DE 2 PULGADAS, 6 EXPANSOR COMPLETO DE UN CUARTO, 1 BROCA DE 1 MEDIO PARA CONCRETO Y 2 PIEZAS DE DISCOS DE CORTE FINO PARA MANTENIMIENTO DE LAS INSTALACIONES D LA CEE.</t>
  </si>
  <si>
    <t>COMPRA DE 2 CAJAS DE CHINCHETAS PARA ACTIVIDAD DE LOS NIÑOS DURANTE CAMPAMENTO DE VERANO.</t>
  </si>
  <si>
    <t>COMPRA DE FRUTA Y YOGURTH PARA REUNIONES DE LAS DIRECCIONES DE LA CEE CON PERSONAL.</t>
  </si>
  <si>
    <t>COMPRA DE CAFÉ Y FRUTA POR DIVERSAS REUNIONES PARA EL AREA DE LA SECRETARIA EJECUTIVA.</t>
  </si>
  <si>
    <t>COMPRA DE DIESEL PARA USO EN PLANTA DE EMERGENCIA DE LA CEE.</t>
  </si>
  <si>
    <t>SERVICIO DE REPARACION DE RIN DE VEHICULO OFICIAL DE LA CEE DODGE VISION STJ 8200.</t>
  </si>
  <si>
    <t>COMPRA DE INSUMOS PARA EL CAMPAMENTO DE VERANO DE HIJOS E HIJAS DE EMPLEADOS DE LA CEE A REALIZARSE DEL 31 DE JULIO AL 11 DE AGOSTO 2017 EN INSTALACIONES DE LA CEE.</t>
  </si>
  <si>
    <t>COMPRA DE MATERIAL Y UTILES DE OFICINA PARA DOS CONEJEROS ELECTORALES.</t>
  </si>
  <si>
    <t>ENVIO DE DOCUMENTACION POR MENSAJERIA A LA SALA SUPERIOR AL TRIBUNAL ELECTORAL DEL PODER JUDICIAL DE LA FEDERACION EN MEXICO, D.F. Y A LA SUPREMA CORTE EN MEXICO, D.F.</t>
  </si>
  <si>
    <t>COMPRA DE GALLETAS PARA REUNIONES DE TRABAJO DE LA DIRECCION DE ADMINISTRACION.</t>
  </si>
  <si>
    <t>COMPRA DE MEMORIA USB DE 16 GB PARA EL DEPARTAMENTO DE OPERACIÓN DE LA DIRECCION DE ADMINISTRACION.</t>
  </si>
  <si>
    <t>COMPRA DE CHAPA FANAL PARA PUERTA DE SALA DE JUNTAS DE AUDITORES EXTERNOS EN EL SOTANO DEL EDIFICIO DE LA CEE.</t>
  </si>
  <si>
    <t>COMPRA DE ARTICULOS DE LIMPIEZA PARA PULIR Y ENSERAR LOS VEHICULOS OFICIALES DE LA CEE.</t>
  </si>
  <si>
    <t>COMPRA DE FRUTA PARA DIVERSAS REUNIONES DE TRABAJO DE LA SECRETARIA EJECUTIVA, LUNES 07 DE AGOSTO DE 2017.</t>
  </si>
  <si>
    <t>COMPRA DE CUBIERTA PARA VOLANTE DE VEHICULO OFICIAL DE LA CEE SENTRA SRC 5080 ECO 66.</t>
  </si>
  <si>
    <t>COMPRA DE JUEGO DE LIMPIAPARABRISAS PARA VEHICULO OFICIAL DE LA CEE FORD SCAPE SMU 8966 ECO 64.</t>
  </si>
  <si>
    <t>COMPRA DE LIMPIAPARABRISAS PARA VEHICULO OFICIAL DE LA CEE JEEP PATRIOT SNT 8679 ECO 93.</t>
  </si>
  <si>
    <t>REEMBOLSO PARA LA COSEJERA SARA MALDONADO POR REUNION DE TRABAJO CON ASESOR Y ANALISTA, PARA TRATAR TEMAS DE EDUCACION CIVICA.</t>
  </si>
  <si>
    <t>COMPRA DE FRUTA PARA REUNION DE TRABAJO SEMANAL DE CONSEJEROS ELECTORALES CON DIRECTORES Y SECRETARIO EJECUTIVO, MARTES 08 DE AGOSTO DE 2017.</t>
  </si>
  <si>
    <t>COMPRA DE FRUTA Y YOGURTH PARA REUNIONES DE TRABAJO DE DIRECTORES CON PERSONAL DE LA CEE.</t>
  </si>
  <si>
    <t>COMPRA DE MANGUERA DE RADIADOR PARA VEHICULO OFICIAL DE LA CEE.</t>
  </si>
  <si>
    <t>ENVIO DE DOCUMENTACION POR MENSAJERIA A LA SALA SUPERIOR DEL TRIBUNAL ELECTORAL EN LA CD. DE MEXICO.</t>
  </si>
  <si>
    <t>REEMBOLSO DE COMBUSTIBLE APLICADO A VEHICULO OFICIAL DE LA CEE, JEEP PATRIOT PLACAS STN 8685 ECO 88.</t>
  </si>
  <si>
    <t>COMPLEMENTO DE LA SOLICITUD 9114 POR LA COMPRA DE JUEGO DE LIMPIAPARABRISAS PARA VEHICULO OFICIAL DE LA CEE FORD SCAPE SMU 8966 ECO 64.</t>
  </si>
  <si>
    <t>COMPRA DE COMBUSTIBLE APLICADO AL VEHICULO OFICIAL DE LA CEE DODGE VISION STJ 8198. NUMERO ECONOMICO 75.</t>
  </si>
  <si>
    <t>COMPRA DE 4 DISCOS PARA CORTE DE METAL Y 100 PIJAS DE 1 PULGADA PARA FABRICACION DE ESTRUCTURA EN AREA DE FUMADORES DEL EDIFICIO DE LA CEE.</t>
  </si>
  <si>
    <t>COMPRA DE ARTICULOS DE PAPELERIA QUE SE UTILIZARA PARA FORMAR LOS EXPEDIENTES DE LAS PERSONAS QUE INTEGRARAN EL SERVICIO PROFESIONAL ELECTORAL NACIONAL; EL MATERIAL NO SE ENCUENTRA EN EXISTENCIA EN EL ALMACEN DE LA CEE.</t>
  </si>
  <si>
    <t>COMPRA DE REFRIGERIOS PARA LOS NIÑOS QUE PARTICIPAN EN LAS ACTIVIDADES DEL CAMPAMENTO DE VERANO 2017 EN LAS INSTALACIONES DE LA CEE, EL JUEVES 10 DE AGOSTO 2017.</t>
  </si>
  <si>
    <t>COMPRA DE PILA PARA CONTROL DE AUTOMOVIL DE CONSEJERO ELECTORAL DE LA CEE.</t>
  </si>
  <si>
    <t>COMPRA DE FRUTA Y JUGO PARA REUNION DE TRABAJO DE PERSONAL, CONSEJEROS ELECTORALES, SECRETARIO EJECUTIVO Y DIRECTOR DE CAPACITACION ELECTORAL DE LA CEE CON EL INE EL VIERNES 11 DE AGOSTO 2017, EN LA SALA DE JUNTAS DEL TERCER PISO DEL EDIFICIO DE LA CEE.</t>
  </si>
  <si>
    <t>ENVIO DE DOCUMENTACION POR MENSAJERIA DE PARTE DE LA CONSEJERA MIRIAM GPE. HINOJOSA DIECK A LA CONSEJERA ELECTORAL LOURDES BECERRA PEREZ DEL INSTITUTO ELECTORAL Y DE PARTICIPACION CIUDADANA DEL EDO. DE JALISCO.</t>
  </si>
  <si>
    <t>COMPRA DE 5 BULTOS DE MIXTO PARA CONSTRUCCION DE RAMPA EN ESTACIONAMIENTO DE LA CEE EN LA CALLE MADERO.</t>
  </si>
  <si>
    <t>COMPRA DE REFRIGERIOS PARA REUNION DE TRABAJO SEMANAL DE CONSEJEROS ELECTORALES 15 DE AGOSTO DE 2017 PREVIO A SESION EXTRAORDINARIA.</t>
  </si>
  <si>
    <t>COMPRA DE GEL ANTIBACTERIAL PARA DIRECCION DE ADMINISTRACION DE LA CEE.</t>
  </si>
  <si>
    <t>COMPRA DE 8 PAQUETES DE AGUA EMBOTELLADA PARA EVENTOS INSTITUCIONALES DE LA CEE.</t>
  </si>
  <si>
    <t>ENVIO DE DOCUMENTACION POR MENSAJERIA, OFICIO AL INE EN MEXICO A TIEMPOS OFICIALES DE PARTIDOS POLITICOS.</t>
  </si>
  <si>
    <t>COMPRA DE FRUTA PARA DIVERSAS REUNIONES DE TRABAJO DE LA SECRETARIA EJECUTIVA, 16 DE AGOSTO DE 2017.</t>
  </si>
  <si>
    <t>ENVIO DE DOCUMENTACION POR MENSAJERIA A LA SUPREMA CORTE DE JUSTICIA DE LA NACION EN LA CD. MEXICO.</t>
  </si>
  <si>
    <t>COMPRA DE 2 CAJAS DE HERRAMIENTAS DE 22 PULGADAS PARA GUARDAR LA HERRAMIENTA DEL AREA DE MANTENIMIENTO DEL EDIFICIO DE LA CEE.</t>
  </si>
  <si>
    <t>COMPRA DE MOUSE OPTICO INALAMBRICO MARCA HP MODELO 200, USB COLOR NEGRO PARA COMPUTADORA ASIGNADA AL JEFE DE LA UNIDAD DE SECRETARIADO DE LA CEE.</t>
  </si>
  <si>
    <t>COMPRA DE REFRIGERIOS PARA REUNION DE TRABAJO DE PRESIDENCIA CON DIRECTIVOS DE LA CEE, 18 DE AGOSTO DE 2017.</t>
  </si>
  <si>
    <t>COMPRA DE 1 CINTA ADHESIVA QUE SE UTILIZO DURANTE EL PANEL SOBRE PARTICIPACION CIUDADANA EL MIERCOLES 16 DE AGOSTO 2017 EN SALA DE SESIONES DE LA CEE, NO HABIA EN EXISTENCIA EN EL ALMACEN DE LA CEE.</t>
  </si>
  <si>
    <t>COMPRA DE REFRIGERIOS PARA REUNION DE TRABAJO EN EL AREA DE CONSEJEROS ELECTORALES.</t>
  </si>
  <si>
    <t>ENVIO DE DOCUMENTACION POR PAQUETERIA DE LIC. HECTOR GARCIA MARROQUIN A MAGDO. CLICERIO COELLO GARCES, MAGDO. PRESIDENTE DE LA SALA ESPECIALIZADA DEL TRIBUNAL ELECTORAL DEL PJF. MEXICO.</t>
  </si>
  <si>
    <t>COMPRA DE FRUTA Y YOGURTH PARA REUNIONES DE LAS DIRECCIONES DE LA CEE.</t>
  </si>
  <si>
    <t>ENVIO DE DOCUMENTACION POR PAQUETERIA DE LIC. CLAUDIA PATRICIA DE LA GARZA RAMOS A MGDO. CLICERIO COELLO GARCES, MAGISTRADO PRESIDENTE DE LA SALA REGIONAL ESPECIALIZADA, TEPJF, MEXICO.</t>
  </si>
  <si>
    <t>SERVICIO DE PARCHADO DE LLANTA DE VEHICULO OFICIAL DE LA CEE, CHEVROLET SILVERADO RD 17313 ECO 9.</t>
  </si>
  <si>
    <t>COMPRA DE AGUA DE GARRAFON PARA EL CONSUMO DE LOS TRABAJADORES DE LA BODEGA DE LA CEE.</t>
  </si>
  <si>
    <t>ENVIO DE DOCUMENTACION POR PAQUETERIA DE CONSEJERO PRESIDENTE DE LA CEE PARA LA AUDITORIA SUPERIOR DE LA FEDERACION, CAMARA DE DIPUTADOS, MEXICO.</t>
  </si>
  <si>
    <t>COMPRA DE UNA CHAPA DE BARRA LOOK PARA PUERTA INTERIOR DE ALMACEN DE MANTENIMIENTO.</t>
  </si>
  <si>
    <t>COMPRA DE 6 METROS DE ANGULO DE 2 POR 1 OCTAVO PARA REFUERZO DE ESCALON DE PUERTA DE SALIDA EN TERRAZA DEL SEXTO PISO.</t>
  </si>
  <si>
    <t>ENVIO DE DOCUMENTACION POR MENSAJERIA AL CONGRESO DE LA UNION EN LA CD. DE MEXICO.</t>
  </si>
  <si>
    <t>COMPLEMENTO DE LA SOLICITUD 9231 POR CONCEPTO DE COMPRA DE UNA MEMORIA USB PARA LA CONSEJERA MIRIAM HINOJOSA DIECK, NO HABIA EN EXISTENCIA EN ALMACEN DE LA CEE, EL 22 DE AGOSTO DE 2017.</t>
  </si>
  <si>
    <t>COMPRA DE 1 TRAMO DE TUBO DE PVC DE MEDIA PULGADA, CONECTOR DE MEDIA PULGADA, 1 TUBO DE SILICON, 1 LLAVE DE PASO DE PVC DE MEDIA PUGADA, 1 SEGUETA, 1 TRAMO DE TUBO DE PVC DE 3 PULGADAS PARA REPARACION DE FUGA EN BODEGA CHURUBUSCO.</t>
  </si>
  <si>
    <t>SERVICIO DE INSTALACION DE TOLVA INTERIOR DE MOTOR DE VEHICULO OFICIAL DE LA CEE HONDA CIVIC STW 1507, DEBIDO A LA URGENCIA DE CONTAR CON LA UNIDAD PARA UTILIZARSE EN LAS DIFERENTES ACTIVIDADES DE LA CEE.</t>
  </si>
  <si>
    <t>COMPRA DE ARREGLO FLORAL UTILIZADO EN DESAYUNO Y EVENTO CELEBRADO EL DIA 23 DE AGOSTO DE 2017 DENOMINADO PANEL DE EXPERTOS INTERNACIONALES, EL MODELO DEMOCRATICO EN CRISIS, LLEVADO A CABO EN LA FACULTAD LIBRE DE DERACHO.</t>
  </si>
  <si>
    <t>COMPRA DE 10 EMPAQUES CONICOS PARA PEDAL DE SANITARIO MIGITORIO, 10 EMPAQUES PLANOS PARA PEDAL DE SANITARIO, 2 TUBOS DE SILICON TRANSPARENTE, 1 PISTOLA PARA TUBO DE SILICON, 2 BROCHAS DE 4 PULGADAS, 2 BROCHAS DE 3 PULGADAS Y 2 BROCHAS DE 2 PULGADAS  PARA USO DE MANTENIMIENTO DEL EDIFICIO DE LA CEE.</t>
  </si>
  <si>
    <t>SERVICIO DE REVISION DE PLAGIO DE 9 TRABAJOS SEMIFINALISTAS DEL XVIII CERTAMEN DE ENSAYO POLITICO ORGANIZADO POR LA CEE.</t>
  </si>
  <si>
    <t>COMPLEMENTO A SOLICITUD 9135 POR CONCEPTO DE COMPRA DE REFRIGERIOS PARA LOS NIÑOS QUE PARTICIPAN EN LAS ACTIVIDADES DEL CAMPAMENTO DE VERANO 2017, EN LAS INSTALACIONES DE LA CEE EL JUEVES 10 DE AGOSTO 2017.</t>
  </si>
  <si>
    <t>COMPRA DE 1 LLAVE DE RETENCION RECT FLUX Y UN PORTAPEDAL ARM P FLUX 3 Y 6 L URGENTE PARA REPARACION DE 2 SANITARIOS DE CABALLEROS DEL INTERIOR Y EXTERIOR DE LA PLANTA BAJA DEL EDIFICIO DE LA CEE.</t>
  </si>
  <si>
    <t>COMPRA DE CABLE PARA EQUIPO DE CELULAR DE LA DIRECCION DE ADMINISTRACION.</t>
  </si>
  <si>
    <t>LETICIA CANDELARIA</t>
  </si>
  <si>
    <t>SANCHEZ</t>
  </si>
  <si>
    <t>ZARATE</t>
  </si>
  <si>
    <t>PASTELERIA LETY, S.A. DE C.V.</t>
  </si>
  <si>
    <t>HOME DEPOT MEXICO, S. DE R.L. DE C.V.</t>
  </si>
  <si>
    <t>OFFICE DEPOT DE MEXICO, S.A. DE C.V.</t>
  </si>
  <si>
    <t>SUSANA</t>
  </si>
  <si>
    <t>CANTU</t>
  </si>
  <si>
    <t>SUAREZ</t>
  </si>
  <si>
    <t>SERVICIOS GASOLINEROS DE MEXICO, S.A. DE C.V.</t>
  </si>
  <si>
    <t>COMERCIALIZADORA DE RINES Y LLANTAS TIJERINA</t>
  </si>
  <si>
    <t xml:space="preserve">NUEVA WALMART DE MEXICO, S. DE R.L. DE C.V. </t>
  </si>
  <si>
    <t>LAURA VIRGINIA</t>
  </si>
  <si>
    <t>SILVA</t>
  </si>
  <si>
    <t>VILLASANA</t>
  </si>
  <si>
    <t>TACOS VASCONCELOS, S.A. DE C.V.</t>
  </si>
  <si>
    <t>AUTODEPOT DEL NORTE S.A. DE C.V.</t>
  </si>
  <si>
    <t>PETROMAX, S.A. DE C.V.</t>
  </si>
  <si>
    <t>ELECTRONICA CUMBRES, S.A. DE C.V.</t>
  </si>
  <si>
    <t>OPERADORA DE REYNOSA S.A. DE C.V.</t>
  </si>
  <si>
    <t>GMM Y DERIVADOS, S.A. DE C.V.</t>
  </si>
  <si>
    <t>ESTAFETA MEXICANA, S.A. DE C.V.</t>
  </si>
  <si>
    <t>PC ONLINE, S.A. DE C.V.</t>
  </si>
  <si>
    <t>PASTELERIA CATY, S.A. DE C.V.</t>
  </si>
  <si>
    <t xml:space="preserve">JAVIER </t>
  </si>
  <si>
    <t>CASTRO</t>
  </si>
  <si>
    <t>GASPAR</t>
  </si>
  <si>
    <t>PLAZA AUTOMOTORES, S.A. DE C.V.</t>
  </si>
  <si>
    <t>JAIME ISABEL</t>
  </si>
  <si>
    <t>RODRIGUEZ</t>
  </si>
  <si>
    <t>SEPTET SYSTEM INC</t>
  </si>
  <si>
    <t>PISOS Y PLOMERIA DEL NORTE, S.A. DE C.V.</t>
  </si>
  <si>
    <t>SISTEMAS EMPRESARIALES DABO, S.A. DE C.V.</t>
  </si>
  <si>
    <t>EL HORNO RESTAURANT BAR, S.A. DE C.V.</t>
  </si>
  <si>
    <t>JUNIOR FOODS, S.A. DE C.V.</t>
  </si>
  <si>
    <t>PUNTA MADERA, S.A. DE C.V.</t>
  </si>
  <si>
    <t>STUZZICHINI, S.A. DE C.V.</t>
  </si>
  <si>
    <t>DISTRIBUIDORA DE ALIMENTOS LEAL, S.A. DE C.V.</t>
  </si>
  <si>
    <t>POLLOS ASADOS DEL CENTRO, S.A. DE C.V.</t>
  </si>
  <si>
    <t>OPERADORA LOS CONDADOS, S.A. DE C.V.</t>
  </si>
  <si>
    <t>RESTAURANTE SAN CARLOS, S.A. DE C.V.</t>
  </si>
  <si>
    <t>MAR ELCALE, S.A. DE C.V.</t>
  </si>
  <si>
    <t>MARICELA GUADALUPE</t>
  </si>
  <si>
    <t>VALDES</t>
  </si>
  <si>
    <t>GARCIA</t>
  </si>
  <si>
    <t>RESTAURANTES LAS ALITAS, S.A. DE C.V.</t>
  </si>
  <si>
    <t>CABO OESTE, S.A. DE C.V.</t>
  </si>
  <si>
    <t>GRUPO CRYO ALIMENTOS, S.A. DE C.V.</t>
  </si>
  <si>
    <t>ASADOR LAS DILIGENCIAS, S.A.</t>
  </si>
  <si>
    <t>TAQUERIA Y CARNICERIA LA MEXICANA DEL CENTRO, S.A. DE C.V.</t>
  </si>
  <si>
    <t>SS ESTE, S.A. DE C.V.</t>
  </si>
  <si>
    <t>POLLOS FELIX U. GOMEZ, S.A. DE C.V.</t>
  </si>
  <si>
    <t>MARISARCOS DE MONTERREY, S.A. DE C.V.</t>
  </si>
  <si>
    <t>WILD FOODS, S.A. DE C.V.</t>
  </si>
  <si>
    <t>RESTAURANTES TOKS, S.A. DE C.V.</t>
  </si>
  <si>
    <t>OPERADORA 635, S.A. DE C.V.</t>
  </si>
  <si>
    <t>RESTAURANT LOS FRESNOS APODACA, S.A. DE C.V.</t>
  </si>
  <si>
    <t>CADENA COMERCIAL OXXO, S.A. DE C.V.</t>
  </si>
  <si>
    <t>INDIO AZTECA, S.A. DE C.V.</t>
  </si>
  <si>
    <t>JESUS</t>
  </si>
  <si>
    <t>DUEÑEZ</t>
  </si>
  <si>
    <t>DAVILA</t>
  </si>
  <si>
    <t>OPERADORA SANTO COMEDOR, S.A.P.I. DE C.V.</t>
  </si>
  <si>
    <t>IGNACIO ISRAEL</t>
  </si>
  <si>
    <t>PONCE</t>
  </si>
  <si>
    <t>RANGEL</t>
  </si>
  <si>
    <t>H&amp;C ALIMENTOS REGIOS, S.A. DE C.V.</t>
  </si>
  <si>
    <t>JULIAN</t>
  </si>
  <si>
    <t>ESPEJO</t>
  </si>
  <si>
    <t>PEREZ</t>
  </si>
  <si>
    <t xml:space="preserve">RESTAURANT BAR ZACATECAS, S.A. DE C.V. </t>
  </si>
  <si>
    <t>TREVIÑO</t>
  </si>
  <si>
    <t xml:space="preserve">ALIMENTOS LOCH, S.A. DE C.V. </t>
  </si>
  <si>
    <t>NIKKORI CONTRY, S.A. DE C.V.</t>
  </si>
  <si>
    <t>OPERADORA BRASAS NUEVAS, S.A. DE C.V.</t>
  </si>
  <si>
    <t>LAS MORITAS DE SAN PEDRO, S.A. DE C.V.</t>
  </si>
  <si>
    <t>OIAC COMERCIAL, S.A. DE C.V.</t>
  </si>
  <si>
    <t>CONSUMO.</t>
  </si>
  <si>
    <t>COMPRA DE ALIMENTOS PARA PERSONAL DE DOYEE POR REUNION DE TRABAJO, EL 26 DE JULIO 2017.</t>
  </si>
  <si>
    <t>CONSUMO DE ALIMENTOS DE LA CONSEJERA CLAUDIA P. DE LA GARZA R. POSTERIOR A REUNION DE CONSEJEROS, EL 27 DE JULIO 2017.</t>
  </si>
  <si>
    <t>CONSUMO DE ALIMENTOS DE LA CONSEJERA SARA LOZANO, POSTERIOR A SESION EXTRAORDINARIA DEL CONSEJO GENERAL DE LA CEE, EL 27 DE JULIO 2017.</t>
  </si>
  <si>
    <t>COMPRA DE ALIMENTOS PARA REUNION DE TRABAJO DEL PERSONAL DE LA UDI PARA TRATAR TEMAS DE PLANEACION, CALIDAD Y DEL SERVICIO PROFESIONAL ELECTORAL, EL 28 DE JULIO 2017.</t>
  </si>
  <si>
    <t>REEMBOLSO DE CONSUMO DESAYUNO POR REUNION DE TRABAJO DE SECRETARIA EJECUTIVA, EL VIERNES 28 DE JULIO 2017.</t>
  </si>
  <si>
    <t>COMPRA DE ALIMENTOS PARA PERSONAL DE DOYEE POR REUNION DE TRABAJO, EL 31 DE JULIO 2017.</t>
  </si>
  <si>
    <t>CONSUMO POR REUNION DE TRABAJO DE PRESIDENCIA CON EQUIPO DE TRABAJO, TEMA: PARTICIPACION DEL CONSEJERO PRESIDENTE EN EVENTOS AGOSTO Y SEPTIEMBRE 2017.</t>
  </si>
  <si>
    <t>REEMBOLSO POR COMPLEMENTO DE LA SOLICITUD 9078 POR COMPRA DE ALIMENTOS EN REUNION DE PRESIDENCIA CON EQUIPO DE TRABAJO DEL AREA, EL 31 DE JULIO 2017.</t>
  </si>
  <si>
    <t>REEMBOLSO POR CONSUMO DE ALIMENTOS DEL CONSEJERO JAVIER GARZA Y GARZA POR REUNION DE TRABAJO CON LA COMISION ESPECIAL DE FISCALIZACION.</t>
  </si>
  <si>
    <t>CONSUMO POR REUNION DE TRABAJO DE LA SECRETARIA EJECUTIVA, EL MIERCOLES 02 DE AGOSTO 2017.</t>
  </si>
  <si>
    <t>CONSUMO DE ALIMENTOS DE LA CONSEJERA CLAUDIA P. DE LA GARZA R. POR REUNION DE TRABAJO CON ANALISTA, EL 02 DE AGOSTO 2017.</t>
  </si>
  <si>
    <t>COMPRA DE ALIMENTOS PARA EMPLEADO DE DOYEE POR REUNION DE TRABAJO, EL 03 DE AGOSTO 2017.</t>
  </si>
  <si>
    <t>CONSUMO POR DESAYUNO EN REUNION DE TRABAJO DE PERSONAL DE LA SECRETARIA EJECUTIVA, EL VIERNES 04 DE AGOSTO 2017.</t>
  </si>
  <si>
    <t>CONSUMO DE ALIMENTOS DEL CONSEJERO LUIGUI VILLEGAS, PREVIO A REUNION DE TRABAJO CON PERSONAL DE SECRETARIA EJECUTIVA Y AREA DE JURIDICO, EL 04 DE AGOSTO 2017.</t>
  </si>
  <si>
    <t>REEMBOLSO POR REUNION DE TRABAJO DEL PERSONAL DE LA DFPP, TEMA: REVISION DEL CONVENIO DE COORDINACION CON EL INE.</t>
  </si>
  <si>
    <t>COMPRA DE ALIMENTOS PARA 8 EMPLEADOS DE DOYEE POR REUNION DE TRABAJO PARA VER EL TEMA DE LOS LINEAMIENTOS DE COMPUTO, EL 04 DE AGOSTO 2017.</t>
  </si>
  <si>
    <t>REEMBOLSO POR REUNION DE TRABAJO DEL DIRECTOR Y PERSONAL DE LA DFPP, TEMA: PLANEACION DE PRESUPUESTO PARA EL EJERCICIO 2018.</t>
  </si>
  <si>
    <t>REEMBOLSO POR REUNION DE TRABAJO DEL DIRECTOR Y PERSONAL DE LA DFPP, TEMA: PRESENTACION Y EXPLICACION DEL CURSO RELATIVO A MARCO LOGICO E INDICADORES DE LA DFPP.</t>
  </si>
  <si>
    <t>REEMBOLSO POR REUNION DE TRABAJO DE EQUIPO DE PRESIDENCIA CON DIRECTIVOS Y PERSONAL DE LAS DIRECCIONES DE FISCALIZACION, JURIDICO Y ORGANIZACIÓN; TEMA: REFERENTE AL CONVENIO DE COLABORACION CON EL INE.</t>
  </si>
  <si>
    <t>REEMBOLSO POR CONSUMO DE ALIMENTOS DE LA CONSEJERA CLAUDIA P. DE LA GARZA RAMOS POR REUNION DE TRABAJO CON LA CONSEJERA SARA LOZANO ALAMILLA.</t>
  </si>
  <si>
    <t>REEMBOLSO POR CONSUMO DE ALIMENTOS DE LA CONSEJERA CLAUDIA P. DE LA GARZA RAMOS POR REUNION DE TRABAJO CON ANALISTAS Y ASESORES.</t>
  </si>
  <si>
    <t>COMPRA DE ALIMENTOS PARA EMPLEADO DE DOYEE POR REUNION DE TRABAJO, EL 07 DE AGOSTO 2017.</t>
  </si>
  <si>
    <t>CONSUMO POR REUNION DE TRABAJO DE LA SECRETARIA EJECUTIVA POSTERIOR A REUNION SEMANAL CON CONSEJEROS ELECTORALES, EL MARTES 08 DE AGOSTO 2017.</t>
  </si>
  <si>
    <t>CONSUMO POR REUNION DE TRABAJO DE LA SECRETARIA EJECUTIVA, EL MIERCOLES 09 DE AGOSTO 2017.</t>
  </si>
  <si>
    <t>REEMBOLSO POR COMPRA DE ALIMENTOS PARA 3 EMPLEADOS DE DOYEE POR REVISION DE LOS LINEAMIENTOS DE COMPUTO, EL 05 DE AGOSTO 2017.</t>
  </si>
  <si>
    <t>CONSUMO DE ALIMENTOS DE LA CONSEJERA SARA LOZANO, POSTERIOR A REUNION CON EQUIPO DE TRABAJO, EL 09 DE AGOSTO 2017.</t>
  </si>
  <si>
    <t>CONSUMO POR REUNION DE TRABAJO DE PRESIDENCIA CON DIRECTOR JURIDICO, ANALISTAS Y ASESORES, TEMA: SESION EXTRAORDINARIA, LINEAMIENTOS PARA LA SESION DE COMPUTO 2018.</t>
  </si>
  <si>
    <t>COMPRA DE ALIMENTOS PARA LA CONSEJERA MIRIAM HINOJOSA DIECK POR REUNION DE TRABAJO, EL 10 DE AGOSTO 2017.</t>
  </si>
  <si>
    <t>CONSUMO POR REUNION DE TRABAJO DE LA SECRETARIA EJECUTIVA, TEMA: REVISION DE REGLAMENTO DE TRANSPARENCIA, EL 10 DE AGOSTO 2017.</t>
  </si>
  <si>
    <t>COMPRA DE ALIMENTOS PARA EMPLEADO DE DOYEE POR REUNION DE TRABAJO, EL 10 DE AGOSTO 2017.</t>
  </si>
  <si>
    <t>COMPRA DE ALIMENTOS POR REUNION DE TRABAJO DEL DIRECTOR DE ADMON. CON EL CONSEJERO PRESIDENTE DE LA CEE PARA VER ASUNTO RELATIVOS AL PRESUPUESTO 2018.</t>
  </si>
  <si>
    <t>REEMBOLSO POR COMPRA DE ALIMENTOS EN REUNION DE TRABAJO DEL DIRECTOR DE ADMON. CON PERSONAL DEL AREA DE CONTABILIDAD PARA VER DIVERSOS TEMAS CORRESPONDIENTES A LA ASENL, EL 07 DE AGOSTO 2017.</t>
  </si>
  <si>
    <t>REEMBOLSO POR COMPRA DE ALIMENTOS EN REUNION DE TRABAJO DEL DIRECTOR DE ADMON. CON EL CONSEJERO PRESIDENTE Y DIRECTORES DE LA CEE PARA VER LOS EVENTOS DE LA CEE EN EL MES DE AGOSTO 2017, EL 09 DE AGOSTO 2017.</t>
  </si>
  <si>
    <t>REEMBOLSO POR COMPRA DE ALIMENTOS POR REUNION DE TRABAJO DEL DIRECTOR DE ADMON. CON DIVERSAS AREAS DE LA CEE, EL 05 DE AGOSTO 2017 PARA TRATAR EL TEMA REFERENTE AL SEGUIMIENTO DE ACTIVIDADES PREVIAS DEL PROCESO ELECTORAL 2018.</t>
  </si>
  <si>
    <t>COMPRA DE ALIMENTOS PARA REUNION DE TRABAJO DEL PERSONAL DE LA UDI PARA TRATAR TEMAS DE DOCUMENTACION DEL COTEJO DOCUMENTAL Y LA VERIFICACION DEL CUMPLIMIENTO DE REQUISITOS DEL CONCURSO PUBLICO 2017 PARA OCUPAR LAS PLAZAS Y PUESTOS DEL SPEN DEL SISTEMA DE LOS ORGANISMOS PUBLICOS LOCALES ELECTORALES DEL INE.</t>
  </si>
  <si>
    <t>COMPRA DE ALIMENTOS PARA REUNION DE TRABAJO DEL PERSONAL DE LA UDI PARA TRATAR TEMAS DE DOCUMENTACION DEL COTEJO DOCUMENTAL Y LA VERIFICACION DEL CUMPLIMIENTO DE REQUISITOS DEL CONCURSO PUBLICO 2017 PARA OCUPAR LAS PLAZAS Y PUESTOS DEL SPEN DEL SISTEMA DE LOS ORGANISMOS PUBLICOS LOCALES ELECTORALES DEL INE, EL 11 DE AGOSTO 2017.</t>
  </si>
  <si>
    <t>COMPLEMENTO DE LA SOLICITUD 9148 POR LA COMPRA DE ALIMENTOS PARA REUNION DE TRABAJO DEL DIRECTOR DE ADMON. CON EL CONSEJERO PRESIDENTE DE LA CEE PARA VER ASUNTOS RELATIVOS AL PRESUPUESTO 2018, EL 10 DE AGOSTO 2017.</t>
  </si>
  <si>
    <t>REEMBOLSO POR CONSUMO EN REUNION DE TRABAJO DE EQUIPO DE PRESIDENCIA CON LA UCS, TEMA: ENCUENTRO MUNDIAL DE VALORES.</t>
  </si>
  <si>
    <t>REEMBOLSO POR COMPRA DE ALIMENTOS POR REUNION DE TRABAJO DEL DIRECTOR DE ADMON. Y DIRECTORES DE LA CEE PARA TRATAR EL TEMA DE LAS ACTIVIDADES EN COORDINACION CEE INE REFERENTE AL PROCESO ELECTORAL 2018, EL 11 DE AGOSTO 2017.</t>
  </si>
  <si>
    <t>REEMBOLSO POR CONSUMO EN REUNION DE TRABAJO DE LA SECRETARIA EJECUTIVA, POSTERIOR A SESION EXTRAORDINARIA, EL VIERNES 11 DE AGOSTO 2017.</t>
  </si>
  <si>
    <t>CONSUMO DE ALIMENTOS DE LA CONSEJERA SARA LOZANO, POSTERIOR A REUNION DE TRABAJO CON ANALISTAS, EL 14 DE AGOSTO 2017.</t>
  </si>
  <si>
    <t>COMPRA DE ALIMENTOS PARA REUNION DE TRABAJO DE LOS JEFES DEL DEPTO. DE LA DIRECCION DE ADMON., TEMA: PLANEACION, REVISION DE INDICADORES.</t>
  </si>
  <si>
    <t>CONSUMO POR REUNION DE TRABAJO DE LA SECRETARIA EJECUTIVA POSTERIOR A SESION EXTRAORDINARIA, EL MARTES 15 DE AGOSTO 2017.</t>
  </si>
  <si>
    <t>REEMBOLSO POR COMPRA DE ALIMENTOS PARA 5 EMPLEADOS DE DOYEE POR REUNION DE TRABAJO, EL 15 DE AGOSTO 2017.</t>
  </si>
  <si>
    <t>REEMBOLSO POR CONSUMO EN REUNION DE TRABAJO DE PRESIDENCIA CON DIRECTOR JURIDICO, ANALISTAS Y ASESORES; TEMA: SESION EXTRAORDINARIA, EL 18 DE AGOSTO 2017.</t>
  </si>
  <si>
    <t>REEMBOLSO POR COMPRA DE ALIMENTOS EN REUNION DE TRABAJO CON DIRECTORES Y JEFES DE UNIDAD PARA VER DIVERSOS TEMAS EN RELACION AL PROCESO ELECTORAL 2018, PRESUPUESTO, PERSONAL, EVENTOS, ETC., EL 11 DE AGOSTO 2017.</t>
  </si>
  <si>
    <t>REEMBOLSO POR REUNION DE TRABAJO DEL CONSEJERO PRESIDENTE CON DIRECTOR JURIDICO Y DIRECTOR DE CAPACITACION, ADEMAS DEL EQUIPO DE ANALISTAS Y ASESORES; TEMA: MESAS DE DIALOGO PARA LA CULTURA CIVICA.</t>
  </si>
  <si>
    <t>REEMBOLSO POR COMPRA DE ALIMENTOS EN REUNION DE TRABAJO DEL DIRECTOR DE ADMON. CON ENLACE PARA VER ASUNTOS RELATIVOS A REUNIONES CON CONSEJEROS, EL 14 DE AGOSTO 2017.</t>
  </si>
  <si>
    <t>REEMBOLSO POR COMPRA DE ALIMENTOS EN REUNION DE TRABAJO DEL DIRECTOR DE ADMON. CON JEFES DE LAS AREAS DE ADMON. PARA VER TEMA DE AJUSTES DE PRESUPUESTO Y PROYECCIONES DE PERSONAL PARA EL PROCESO ELECTORAL 2018.</t>
  </si>
  <si>
    <t>REEMBOLSO POR CONSUMO EN REUNION DE TRABAJO DE LA SECRETARIA EJECUTIVA, PREVIO A PANEL SOBRE PARTICIPACION CIUDADANA, EL MIERCOLES 16 DE AGOSTO 2017.</t>
  </si>
  <si>
    <t>COMPRA DE ALIMENTOS PARA EMPLEADO DE DOYEE POR CAPACITACION DEL SISTEMA NACIONAL DE REGISTRO, EL 18 DE AGOSTO 2017.</t>
  </si>
  <si>
    <t>TRASLADOS A BODEGA DE JUAREZ, DEL 21 AL 24 DE AGOSTO 2017, ASISTIENDO 2 PERSONAS PARA ACTIVIDADES DE INVENTARIO, REVISION DE MOBILIARIO Y LIMPIEZA DE BODEGA.</t>
  </si>
  <si>
    <t>REEMBOLSO POR COMPRA DE ALIMENTOS PARA EL DIRECTOR DE DOYEE POR REUNION DE TRABAJO, EL 21 DE AGOSTO 2017.</t>
  </si>
  <si>
    <t>REEMBOLSO DE CONSUMO POR REUNION DE TRABAJO DE SECRETARIA EJECUTIVA, EL VIERNES 18 DE AGOSTO 2017.</t>
  </si>
  <si>
    <t>REEMBOLSO POR COMPRA DE ALIMENTOS EN REUNION DE TRABAJO DEL DIRECTOR DE ADMON. CON JEFE DE CONTABILIDAD PARA VER EL SEGUIMIENTO DE ACTIVIDADES DE TRANSPARENCIA, EL 17 DE AGOSTO 2017.</t>
  </si>
  <si>
    <t>REEMBOLSO POR COMPRA DE ALIMENTOS EN REUNION DE TRABAJO DEL DIRECTOR DE ADMON. CON ASESORES DE CONSEJEROS PARA VER EL SEGUIMIENTO DE DIVERSOS ASUNTOS EN REUNIONES SEMANALES DE CONSEJEROS, EL 14 DE AGOSTO 2017.</t>
  </si>
  <si>
    <t xml:space="preserve">REEMBOLSO DE COMPRA DE ALIMENTOS POR REUNION DE TRABAJO CON PERSONAL INTERNO DE LA CEE, EL 18 DE AGOSTO 2017. PARTICIPAN MTRO. CARLOS PIÑA, GLENDA MONSIVAIS, JORGE ESPINOZA, EDUARDO MARTINEZ Y ROSA ISELA LOPEZ PARA TRATAR EL TEMA: REDACCION DE REGLAMENTO DE CONTRALORIA SOCIAL. </t>
  </si>
  <si>
    <t>CONSUMO POR REUNION DE TRABAJO DE SECRETARIA EJECUTIVA, EL MARTES 22 DE AGOSTO 2017.</t>
  </si>
  <si>
    <t>CONSUMO POR REUNION DE TRABAJO DE SECRETARIA EJECUTIVA, EL MARTES 01 DE AGOSTO 2017.</t>
  </si>
  <si>
    <t>CONSUMO DE ALIMENTOS DE LA CONSEJERA SARA LOZANO, POSTERIOR A REUNION DE TRABAJO CON ANALISTAS.</t>
  </si>
  <si>
    <t>COMPRA DE ALIMENTOS PARA EMPLEADO DE DOYEE POR REUNION DE TRABAJO, EL 22 DE AGOSTO 2017.</t>
  </si>
  <si>
    <t>REEMBOLSO POR CONSUMO DE ALIMENTOS DE LA CONSEJERA CLAUDIA P. DE LA GARZA R. POR REUNION DE TRABAJO CON LA COMISION ESPECIAL DE PARTICIPACION CIUDADANA.</t>
  </si>
  <si>
    <t>CONSUMO POR REUNION DE TRABAJO DE LA SECRETARIA EJECUTIVA, EL MIERCOLES 23 DE AGOSTO 2017.</t>
  </si>
  <si>
    <t>COMPRA DE ALIMENTOS PARA EL DIRECTOR Y PERSONAL DE DOYEE POR REUNION DE TRABAJO, EL 23 DE AGOSTO 2017.</t>
  </si>
  <si>
    <t>REEMBOLSO POR CONSUMO DE ALIMENTOS DEL CONSEJERO JAVIER GARZA Y GARZA POR REUNION DE TRABAJO CON ASESORES Y ANALISTAS.</t>
  </si>
  <si>
    <t>REEMBOLSO POR CONSUMO DE ALIMENTOS DE LA CONSEJERA CLAUDIA P. DE LA GARZA R. POR REUNION DE TRABAJO CON ANALISTAS Y ASESORES.</t>
  </si>
  <si>
    <t>CONSUMO POR REUNION DE TRABAJO DE LA SECRETARIA EJECUTIVA, EL 24 DE AGOSTO 2017.</t>
  </si>
  <si>
    <t>COMPRA DE ALIMENTOS PARA REUNION DE TRABAJO DE LA SECRETARIA EJECUTIVA CON DIRETORES DE AREA, TEMA: ASUNTOS PREVIOS A SESION ORDINARIA.</t>
  </si>
  <si>
    <t>REEMBOLSO POR COMPRA DE ALIMENTOS PARA EMPLEADOS QUE TRASLADARON A AUTORIDADES DE LA FEPADE INVITADOS A EVENTO, EL LUNES 21 DE AGOSTO 2017.</t>
  </si>
  <si>
    <t>COMPRA DE ALIMENTOS PARA REUNION DE TRABAJO DEL PERSONAL DE LA UDI PARA TRATAR TEMAS DE PLANEACION, CALIDAD Y DEL SERVICIO PROFESIONAL ELECTORAL, EL 28 DE AGOSTO 2017.</t>
  </si>
  <si>
    <t>COMPRA DE ALIMENTOS PARA EL DIRECTOR Y PERSONAL DE DOYEE POR REUNION DE TRABAJO, EL 28 DE AGOSTO 2017.</t>
  </si>
  <si>
    <t>CONSUMO DE ALIMENTOS DE LA CONSEJERA SARA LOZANO POSTERIOR A SESION ORDINARIA DEL CONSEJO GENERAL, EL 28 DE AGOSTO 2017.</t>
  </si>
  <si>
    <t>REEMBOLSO POR REUNION DE TRABAJO DEL DIRECTOR Y PERSONAL DE LA DFPP, TEMA: REVISION DE PROYECTO DEL CONVENIO DE COLABORACION PARA PERIODO ELECTORAL 2017-2018.</t>
  </si>
  <si>
    <t>REEMBOLSO POR COMPRA DE ALIMENTOS EN REUNION DE TRABAJO DEL DIRECTOR DE ADMON. CON ENLACE DE LA DA PARA VER DIVERSOS ASUNTOS DEL AREA, EL 29 DE AGOSTO 2017.</t>
  </si>
  <si>
    <t>REEMBOLSO POR COMPRA DE ALIMENTOS PARA EMPLEADOS DE DOYEE POR REUNION DE TRABAJO, TEMA: PROYECTO PROPUESTA RECOLECCION DE PAQUETES ELECTORALES, EL 26 DE AGOSTO 2017.</t>
  </si>
  <si>
    <t>CONSUMO POR REUNION DE TRABAJO DE LA SECRETARIA EJECUTIVA POSTERIOR A REUNION DE COMITÉ DE CALIDAD, EL MIERCOLES 30 DE AGOSTO 2017.</t>
  </si>
  <si>
    <t>COMPRA DE ALIMENTOS PARA EMPLEADO DE DOYEE POR REUNION DE TRABAJO, EL 30 DE AGOSTO 2017.</t>
  </si>
  <si>
    <t>REEMBOLSO POR COMPRA DE ALIMENTOS DEL DIRECTOR DE ADMON. POR REUNION DE TRABAJO CON EL JEFE DE CONTABILIDAD PARA VER DIVERSOS ASUNTOS REFERENTES AL TEMA DE TRANSPARENCIA, EL 28 DE AGOSTO 2017.</t>
  </si>
  <si>
    <t>Dirección de Organización y Estadística Electoral</t>
  </si>
  <si>
    <t>Dirección de Fiscalización a Partidos Políticos</t>
  </si>
  <si>
    <t>Unidad de Participación Ciudadana</t>
  </si>
  <si>
    <t>LAURA ESTHELA</t>
  </si>
  <si>
    <t>SERNA</t>
  </si>
  <si>
    <t>BUFFETS ECONOMICOS DOCE, S.A. DE C.V.</t>
  </si>
  <si>
    <t>URBAN BAR, S.A. DE C.V.</t>
  </si>
  <si>
    <t>HAMBURGUESAS EL CHINO JR</t>
  </si>
  <si>
    <t>CONTROLADORA P., S.A. DE C.V.</t>
  </si>
  <si>
    <t>PAOLO</t>
  </si>
  <si>
    <t>SEVIERI</t>
  </si>
  <si>
    <t>ROSA ELVA</t>
  </si>
  <si>
    <t xml:space="preserve">SANTOS </t>
  </si>
  <si>
    <t>DE LA ROSA</t>
  </si>
  <si>
    <t>POLLOS EXPO GUADALUPE, S.A. DE C.V.</t>
  </si>
  <si>
    <t>SPIKES MODELO, S.A. DE C.V.</t>
  </si>
  <si>
    <t>http://comprascajachica.transparenciaceenl.mx/indice/COMPRAS%20TRANSPARENCIA%202017%20CC/AGOSTO1%202017.pdf</t>
  </si>
  <si>
    <t>http://comprascajachica.transparenciaceenl.mx/indice/COMPRAS%20TRANSPARENCIA%202017%20CC/AGOSTO2%202017.pdf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</si>
</sst>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u/>
      <sz val="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3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0" applyFont="1" applyFill="1" applyBorder="1" applyAlignment="1" applyProtection="1">
      <alignment horizontal="center" vertical="center"/>
    </xf>
    <xf numFmtId="0" fontId="3" fillId="3" borderId="0" xfId="0" applyFont="1" applyFill="1" applyBorder="1" applyAlignment="1">
      <alignment horizontal="center" vertical="center" wrapText="1"/>
    </xf>
    <xf numFmtId="0" fontId="3" fillId="3" borderId="0" xfId="0" applyFont="1" applyFill="1" applyAlignment="1" applyProtection="1">
      <alignment horizontal="center" vertical="center" wrapText="1"/>
    </xf>
    <xf numFmtId="0" fontId="3" fillId="3" borderId="0" xfId="0" applyFont="1" applyFill="1" applyProtection="1"/>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14" fontId="3"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horizontal="justify" vertical="center" wrapText="1"/>
    </xf>
    <xf numFmtId="0" fontId="3" fillId="0" borderId="0" xfId="0" applyFont="1" applyFill="1" applyAlignment="1" applyProtection="1">
      <alignment horizontal="center" vertical="center"/>
    </xf>
    <xf numFmtId="0" fontId="3" fillId="3" borderId="0" xfId="0" applyFont="1" applyFill="1" applyBorder="1" applyAlignment="1">
      <alignment horizontal="justify" vertical="center" wrapText="1"/>
    </xf>
    <xf numFmtId="0" fontId="3" fillId="3" borderId="0" xfId="0" applyFont="1" applyFill="1" applyBorder="1" applyAlignment="1" applyProtection="1">
      <alignment horizontal="left" vertical="center" wrapText="1"/>
    </xf>
    <xf numFmtId="0" fontId="3" fillId="0" borderId="0" xfId="0" applyFont="1" applyProtection="1"/>
    <xf numFmtId="0" fontId="3" fillId="3" borderId="0" xfId="0" applyFont="1" applyFill="1" applyAlignment="1" applyProtection="1">
      <alignment horizontal="center" vertical="center"/>
    </xf>
    <xf numFmtId="0" fontId="3" fillId="3" borderId="0" xfId="0" applyFont="1" applyFill="1" applyAlignment="1" applyProtection="1">
      <alignment horizontal="justify" vertical="center" wrapText="1"/>
    </xf>
    <xf numFmtId="2" fontId="3" fillId="3" borderId="0" xfId="0" applyNumberFormat="1" applyFont="1" applyFill="1" applyAlignment="1" applyProtection="1">
      <alignment horizontal="right" vertical="center"/>
    </xf>
    <xf numFmtId="0" fontId="3" fillId="3" borderId="0" xfId="0" applyFont="1" applyFill="1" applyAlignment="1" applyProtection="1">
      <alignment horizontal="justify" vertical="center"/>
    </xf>
    <xf numFmtId="0" fontId="3" fillId="3" borderId="0" xfId="0" applyFont="1" applyFill="1" applyAlignment="1" applyProtection="1">
      <alignment vertical="center"/>
    </xf>
    <xf numFmtId="0" fontId="3" fillId="0" borderId="0" xfId="0" applyFont="1" applyBorder="1" applyAlignment="1">
      <alignment horizontal="center" vertical="center" wrapText="1"/>
    </xf>
    <xf numFmtId="2" fontId="3" fillId="3" borderId="0" xfId="0" applyNumberFormat="1" applyFont="1" applyFill="1" applyAlignment="1">
      <alignment horizontal="right" vertical="center"/>
    </xf>
    <xf numFmtId="0" fontId="5" fillId="0" borderId="0" xfId="1" applyFont="1" applyFill="1" applyAlignment="1" applyProtection="1">
      <alignment horizontal="center" vertical="center" wrapText="1"/>
    </xf>
    <xf numFmtId="0" fontId="6" fillId="0" borderId="0" xfId="0" applyFont="1"/>
    <xf numFmtId="0" fontId="6" fillId="0" borderId="0" xfId="0" applyFont="1" applyFill="1"/>
    <xf numFmtId="0" fontId="5" fillId="0" borderId="0" xfId="1" applyFont="1" applyFill="1"/>
    <xf numFmtId="0" fontId="3" fillId="0" borderId="0" xfId="0" applyFont="1" applyFill="1" applyAlignment="1">
      <alignment horizontal="center" vertical="center" wrapText="1"/>
    </xf>
    <xf numFmtId="0" fontId="3" fillId="0" borderId="0" xfId="0" applyFont="1" applyFill="1"/>
    <xf numFmtId="164" fontId="3" fillId="0" borderId="0" xfId="0" applyNumberFormat="1" applyFont="1" applyFill="1" applyAlignment="1">
      <alignment horizontal="righ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alvarez/Desktop/COMPRAS%202017/ART%2095%20F%20XXIX%20B%20SUB%20C%202017%2005%20MAYO%20CC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8075"/>
      <sheetName val="Tabla 218076"/>
      <sheetName val="Tabla 218074"/>
      <sheetName val="Tabla 218077"/>
    </sheetNames>
    <sheetDataSet>
      <sheetData sheetId="0"/>
      <sheetData sheetId="1">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2">
        <row r="1">
          <cell r="A1" t="str">
            <v>Recursos federales</v>
          </cell>
        </row>
        <row r="2">
          <cell r="A2" t="str">
            <v>Otros (especificar)</v>
          </cell>
        </row>
        <row r="3">
          <cell r="A3" t="str">
            <v>Financiamientos externos</v>
          </cell>
        </row>
        <row r="4">
          <cell r="A4" t="str">
            <v>Recursos estatales</v>
          </cell>
        </row>
        <row r="5">
          <cell r="A5" t="str">
            <v>Recursos fiscales</v>
          </cell>
        </row>
        <row r="6">
          <cell r="A6" t="str">
            <v>Financiamientos internos</v>
          </cell>
        </row>
        <row r="7">
          <cell r="A7" t="str">
            <v>Ingresos propios</v>
          </cell>
        </row>
      </sheetData>
      <sheetData sheetId="3">
        <row r="1">
          <cell r="A1" t="str">
            <v>Si</v>
          </cell>
        </row>
        <row r="2">
          <cell r="A2" t="str">
            <v>No</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comprascajachica.transparenciaceenl.mx/indice/COMPRAS%20TRANSPARENCIA%202017/COMPRAS%20AGOSTO%202017.pdf" TargetMode="External"/><Relationship Id="rId1" Type="http://schemas.openxmlformats.org/officeDocument/2006/relationships/hyperlink" Target="http://comprascajachica.transparenciaceenl.mx/indice/COMPRAS%20TRANSPARENCIA%202017/COMPRAS%20AGOSTO%202017.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74"/>
  <sheetViews>
    <sheetView tabSelected="1" topLeftCell="A2" zoomScale="90" zoomScaleNormal="90" workbookViewId="0">
      <selection activeCell="E9" sqref="E9"/>
    </sheetView>
  </sheetViews>
  <sheetFormatPr baseColWidth="10" defaultColWidth="9.140625" defaultRowHeight="15" x14ac:dyDescent="0.25"/>
  <cols>
    <col min="1" max="1" width="19.7109375" customWidth="1"/>
    <col min="2" max="2" width="12.5703125" customWidth="1"/>
    <col min="3" max="3" width="8" customWidth="1"/>
    <col min="4" max="4" width="21.85546875" customWidth="1"/>
    <col min="5" max="5" width="38.42578125" bestFit="1" customWidth="1"/>
    <col min="6" max="6" width="35.28515625" customWidth="1"/>
    <col min="7" max="7" width="26.28515625" customWidth="1"/>
    <col min="8" max="8" width="34.42578125" bestFit="1" customWidth="1"/>
    <col min="9" max="10" width="46" bestFit="1" customWidth="1"/>
    <col min="11" max="11" width="28.5703125" bestFit="1" customWidth="1"/>
    <col min="12" max="12" width="43.7109375" bestFit="1" customWidth="1"/>
    <col min="13" max="13" width="30.28515625" customWidth="1"/>
    <col min="14" max="14" width="16.5703125" customWidth="1"/>
    <col min="15" max="15" width="36.7109375" bestFit="1" customWidth="1"/>
    <col min="16" max="16" width="37.28515625" bestFit="1" customWidth="1"/>
    <col min="17" max="17" width="22.85546875" customWidth="1"/>
    <col min="18" max="18" width="23.28515625" customWidth="1"/>
    <col min="19" max="19" width="14.42578125" customWidth="1"/>
    <col min="20" max="20" width="35.28515625" customWidth="1"/>
    <col min="21" max="21" width="13.5703125" customWidth="1"/>
    <col min="22" max="22" width="61.7109375" customWidth="1"/>
    <col min="23" max="23" width="38.28515625" customWidth="1"/>
    <col min="24" max="24" width="41.140625" customWidth="1"/>
    <col min="25" max="25" width="43.28515625" customWidth="1"/>
    <col min="26" max="26" width="42" customWidth="1"/>
    <col min="27" max="27" width="36.5703125" customWidth="1"/>
    <col min="28" max="28" width="27.140625" customWidth="1"/>
    <col min="29" max="29" width="23.140625" customWidth="1"/>
    <col min="30" max="30" width="46" bestFit="1" customWidth="1"/>
    <col min="31" max="31" width="33.140625" hidden="1" customWidth="1"/>
    <col min="32" max="32" width="46" bestFit="1" customWidth="1"/>
    <col min="33" max="33" width="42.28515625" customWidth="1"/>
    <col min="34" max="34" width="37.7109375" customWidth="1"/>
    <col min="35" max="35" width="41.7109375" customWidth="1"/>
    <col min="36" max="36" width="41.5703125" customWidth="1"/>
    <col min="37" max="37" width="20.7109375" customWidth="1"/>
    <col min="38" max="38" width="17.5703125" customWidth="1"/>
    <col min="39" max="39" width="30.5703125" customWidth="1"/>
    <col min="40" max="40" width="8" customWidth="1"/>
    <col min="41" max="41" width="20" customWidth="1"/>
    <col min="42" max="42" width="49.5703125" customWidth="1"/>
  </cols>
  <sheetData>
    <row r="1" spans="1:42" hidden="1" x14ac:dyDescent="0.25">
      <c r="A1" t="s">
        <v>0</v>
      </c>
    </row>
    <row r="2" spans="1:42" x14ac:dyDescent="0.25">
      <c r="A2" s="29" t="s">
        <v>1</v>
      </c>
      <c r="B2" s="30"/>
      <c r="C2" s="30"/>
      <c r="D2" s="29" t="s">
        <v>2</v>
      </c>
      <c r="E2" s="30"/>
      <c r="F2" s="30"/>
      <c r="G2" s="29" t="s">
        <v>3</v>
      </c>
      <c r="H2" s="30"/>
      <c r="I2" s="30"/>
    </row>
    <row r="3" spans="1:42" x14ac:dyDescent="0.25">
      <c r="A3" s="31" t="s">
        <v>4</v>
      </c>
      <c r="B3" s="30"/>
      <c r="C3" s="30"/>
      <c r="D3" s="31" t="s">
        <v>5</v>
      </c>
      <c r="E3" s="30"/>
      <c r="F3" s="30"/>
      <c r="G3" s="31" t="s">
        <v>4</v>
      </c>
      <c r="H3" s="30"/>
      <c r="I3" s="30"/>
    </row>
    <row r="4" spans="1:42" hidden="1" x14ac:dyDescent="0.25">
      <c r="A4" t="s">
        <v>6</v>
      </c>
      <c r="B4" t="s">
        <v>7</v>
      </c>
      <c r="C4" t="s">
        <v>6</v>
      </c>
      <c r="D4" t="s">
        <v>6</v>
      </c>
      <c r="E4" t="s">
        <v>6</v>
      </c>
      <c r="F4" t="s">
        <v>8</v>
      </c>
      <c r="G4" t="s">
        <v>9</v>
      </c>
      <c r="H4" t="s">
        <v>8</v>
      </c>
      <c r="I4" t="s">
        <v>10</v>
      </c>
      <c r="J4" t="s">
        <v>10</v>
      </c>
      <c r="K4" t="s">
        <v>8</v>
      </c>
      <c r="L4" t="s">
        <v>8</v>
      </c>
      <c r="M4" t="s">
        <v>6</v>
      </c>
      <c r="N4" t="s">
        <v>11</v>
      </c>
      <c r="O4" t="s">
        <v>12</v>
      </c>
      <c r="P4" t="s">
        <v>12</v>
      </c>
      <c r="Q4" t="s">
        <v>12</v>
      </c>
      <c r="R4" t="s">
        <v>12</v>
      </c>
      <c r="S4" t="s">
        <v>6</v>
      </c>
      <c r="T4" t="s">
        <v>6</v>
      </c>
      <c r="U4" t="s">
        <v>6</v>
      </c>
      <c r="V4" t="s">
        <v>8</v>
      </c>
      <c r="W4" t="s">
        <v>12</v>
      </c>
      <c r="X4" t="s">
        <v>11</v>
      </c>
      <c r="Y4" t="s">
        <v>11</v>
      </c>
      <c r="Z4" t="s">
        <v>9</v>
      </c>
      <c r="AA4" t="s">
        <v>9</v>
      </c>
      <c r="AB4" t="s">
        <v>6</v>
      </c>
      <c r="AC4" t="s">
        <v>7</v>
      </c>
      <c r="AD4" t="s">
        <v>10</v>
      </c>
      <c r="AE4" t="s">
        <v>7</v>
      </c>
      <c r="AF4" t="s">
        <v>10</v>
      </c>
      <c r="AG4" t="s">
        <v>8</v>
      </c>
      <c r="AH4" t="s">
        <v>9</v>
      </c>
      <c r="AI4" t="s">
        <v>9</v>
      </c>
      <c r="AJ4" t="s">
        <v>9</v>
      </c>
      <c r="AK4" t="s">
        <v>9</v>
      </c>
      <c r="AL4" t="s">
        <v>11</v>
      </c>
      <c r="AM4" t="s">
        <v>6</v>
      </c>
      <c r="AN4" t="s">
        <v>13</v>
      </c>
      <c r="AO4" t="s">
        <v>14</v>
      </c>
      <c r="AP4" t="s">
        <v>15</v>
      </c>
    </row>
    <row r="5" spans="1:42"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row>
    <row r="6" spans="1:42" x14ac:dyDescent="0.25">
      <c r="A6" s="29" t="s">
        <v>58</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row>
    <row r="7" spans="1:42" ht="26.25" x14ac:dyDescent="0.25">
      <c r="A7" s="2" t="s">
        <v>59</v>
      </c>
      <c r="B7" s="2" t="s">
        <v>60</v>
      </c>
      <c r="C7" s="2" t="s">
        <v>61</v>
      </c>
      <c r="D7" s="2" t="s">
        <v>62</v>
      </c>
      <c r="E7" s="2" t="s">
        <v>63</v>
      </c>
      <c r="F7" s="2" t="s">
        <v>64</v>
      </c>
      <c r="G7" s="2" t="s">
        <v>65</v>
      </c>
      <c r="H7" s="2" t="s">
        <v>66</v>
      </c>
      <c r="I7" s="2" t="s">
        <v>67</v>
      </c>
      <c r="J7" s="2" t="s">
        <v>68</v>
      </c>
      <c r="K7" s="2" t="s">
        <v>69</v>
      </c>
      <c r="L7" s="2" t="s">
        <v>70</v>
      </c>
      <c r="M7" s="2" t="s">
        <v>71</v>
      </c>
      <c r="N7" s="2" t="s">
        <v>72</v>
      </c>
      <c r="O7" s="2" t="s">
        <v>73</v>
      </c>
      <c r="P7" s="2" t="s">
        <v>74</v>
      </c>
      <c r="Q7" s="2" t="s">
        <v>75</v>
      </c>
      <c r="R7" s="2" t="s">
        <v>76</v>
      </c>
      <c r="S7" s="2" t="s">
        <v>77</v>
      </c>
      <c r="T7" s="2" t="s">
        <v>78</v>
      </c>
      <c r="U7" s="2" t="s">
        <v>79</v>
      </c>
      <c r="V7" s="2" t="s">
        <v>80</v>
      </c>
      <c r="W7" s="2" t="s">
        <v>81</v>
      </c>
      <c r="X7" s="2" t="s">
        <v>82</v>
      </c>
      <c r="Y7" s="2" t="s">
        <v>83</v>
      </c>
      <c r="Z7" s="2" t="s">
        <v>84</v>
      </c>
      <c r="AA7" s="2" t="s">
        <v>85</v>
      </c>
      <c r="AB7" s="2" t="s">
        <v>86</v>
      </c>
      <c r="AC7" s="2" t="s">
        <v>87</v>
      </c>
      <c r="AD7" s="2" t="s">
        <v>88</v>
      </c>
      <c r="AE7" s="2" t="s">
        <v>89</v>
      </c>
      <c r="AF7" s="2" t="s">
        <v>90</v>
      </c>
      <c r="AG7" s="2" t="s">
        <v>91</v>
      </c>
      <c r="AH7" s="2" t="s">
        <v>92</v>
      </c>
      <c r="AI7" s="2" t="s">
        <v>93</v>
      </c>
      <c r="AJ7" s="2" t="s">
        <v>94</v>
      </c>
      <c r="AK7" s="2" t="s">
        <v>95</v>
      </c>
      <c r="AL7" s="2" t="s">
        <v>96</v>
      </c>
      <c r="AM7" s="2" t="s">
        <v>97</v>
      </c>
      <c r="AN7" s="2" t="s">
        <v>98</v>
      </c>
      <c r="AO7" s="2" t="s">
        <v>99</v>
      </c>
      <c r="AP7" s="2" t="s">
        <v>100</v>
      </c>
    </row>
    <row r="8" spans="1:42" s="23" customFormat="1" ht="89.25" x14ac:dyDescent="0.25">
      <c r="A8" s="7" t="s">
        <v>146</v>
      </c>
      <c r="B8" s="8" t="s">
        <v>104</v>
      </c>
      <c r="C8" s="7">
        <v>2017</v>
      </c>
      <c r="D8" s="9" t="s">
        <v>175</v>
      </c>
      <c r="E8" s="4">
        <v>3009043</v>
      </c>
      <c r="F8" s="10" t="s">
        <v>147</v>
      </c>
      <c r="G8" s="22" t="s">
        <v>176</v>
      </c>
      <c r="H8" s="16" t="s">
        <v>177</v>
      </c>
      <c r="I8" s="4">
        <v>3009043</v>
      </c>
      <c r="J8" s="4">
        <v>3009043</v>
      </c>
      <c r="K8" s="5" t="s">
        <v>149</v>
      </c>
      <c r="L8" s="5" t="s">
        <v>149</v>
      </c>
      <c r="M8" s="3" t="s">
        <v>150</v>
      </c>
      <c r="O8" s="17">
        <v>518</v>
      </c>
      <c r="P8" s="17">
        <v>518</v>
      </c>
      <c r="S8" s="7" t="s">
        <v>151</v>
      </c>
      <c r="T8" s="24"/>
      <c r="U8" s="8" t="s">
        <v>152</v>
      </c>
      <c r="V8" s="18" t="s">
        <v>237</v>
      </c>
      <c r="AB8" s="8" t="s">
        <v>153</v>
      </c>
      <c r="AC8" s="7" t="s">
        <v>106</v>
      </c>
      <c r="AD8" s="4">
        <v>3009043</v>
      </c>
      <c r="AE8" s="11" t="s">
        <v>114</v>
      </c>
      <c r="AF8" s="4">
        <v>3009043</v>
      </c>
      <c r="AG8" s="8" t="s">
        <v>150</v>
      </c>
      <c r="AL8" s="9">
        <v>43031</v>
      </c>
      <c r="AM8" s="8" t="s">
        <v>149</v>
      </c>
      <c r="AN8" s="11">
        <v>2017</v>
      </c>
      <c r="AO8" s="9">
        <v>42978</v>
      </c>
      <c r="AP8" s="10" t="s">
        <v>154</v>
      </c>
    </row>
    <row r="9" spans="1:42" s="23" customFormat="1" ht="63.75" x14ac:dyDescent="0.25">
      <c r="A9" s="7" t="s">
        <v>146</v>
      </c>
      <c r="B9" s="8" t="s">
        <v>104</v>
      </c>
      <c r="C9" s="7">
        <v>2017</v>
      </c>
      <c r="D9" s="9" t="s">
        <v>175</v>
      </c>
      <c r="E9" s="4">
        <v>3009050</v>
      </c>
      <c r="F9" s="10" t="s">
        <v>147</v>
      </c>
      <c r="G9" s="22" t="s">
        <v>176</v>
      </c>
      <c r="H9" s="16" t="s">
        <v>178</v>
      </c>
      <c r="I9" s="4">
        <v>3009050</v>
      </c>
      <c r="J9" s="4">
        <v>3009050</v>
      </c>
      <c r="K9" s="5" t="s">
        <v>179</v>
      </c>
      <c r="L9" s="5" t="s">
        <v>149</v>
      </c>
      <c r="M9" s="3" t="s">
        <v>150</v>
      </c>
      <c r="O9" s="17">
        <f>775.86+256</f>
        <v>1031.8600000000001</v>
      </c>
      <c r="P9" s="17">
        <f>900+256</f>
        <v>1156</v>
      </c>
      <c r="S9" s="7" t="s">
        <v>151</v>
      </c>
      <c r="T9" s="24"/>
      <c r="U9" s="8" t="s">
        <v>152</v>
      </c>
      <c r="V9" s="18" t="s">
        <v>238</v>
      </c>
      <c r="AB9" s="8" t="s">
        <v>153</v>
      </c>
      <c r="AC9" s="7" t="s">
        <v>106</v>
      </c>
      <c r="AD9" s="4">
        <v>3009050</v>
      </c>
      <c r="AE9" s="11" t="s">
        <v>114</v>
      </c>
      <c r="AF9" s="4">
        <v>3009050</v>
      </c>
      <c r="AG9" s="8" t="s">
        <v>150</v>
      </c>
      <c r="AL9" s="9">
        <v>43031</v>
      </c>
      <c r="AM9" s="8" t="s">
        <v>149</v>
      </c>
      <c r="AN9" s="11">
        <v>2017</v>
      </c>
      <c r="AO9" s="9">
        <v>42978</v>
      </c>
      <c r="AP9" s="10" t="s">
        <v>154</v>
      </c>
    </row>
    <row r="10" spans="1:42" s="23" customFormat="1" ht="63.75" x14ac:dyDescent="0.25">
      <c r="A10" s="7" t="s">
        <v>146</v>
      </c>
      <c r="B10" s="8" t="s">
        <v>104</v>
      </c>
      <c r="C10" s="7">
        <v>2017</v>
      </c>
      <c r="D10" s="9" t="s">
        <v>175</v>
      </c>
      <c r="E10" s="4">
        <v>3009051</v>
      </c>
      <c r="F10" s="10" t="s">
        <v>147</v>
      </c>
      <c r="G10" s="22" t="s">
        <v>176</v>
      </c>
      <c r="H10" s="16" t="s">
        <v>180</v>
      </c>
      <c r="I10" s="4">
        <v>3009051</v>
      </c>
      <c r="J10" s="4">
        <v>3009051</v>
      </c>
      <c r="K10" s="5" t="s">
        <v>155</v>
      </c>
      <c r="L10" s="5" t="s">
        <v>149</v>
      </c>
      <c r="M10" s="3" t="s">
        <v>150</v>
      </c>
      <c r="O10" s="17">
        <v>797.42</v>
      </c>
      <c r="P10" s="17">
        <v>925</v>
      </c>
      <c r="S10" s="7" t="s">
        <v>151</v>
      </c>
      <c r="T10" s="24"/>
      <c r="U10" s="8" t="s">
        <v>152</v>
      </c>
      <c r="V10" s="18" t="s">
        <v>239</v>
      </c>
      <c r="AB10" s="8" t="s">
        <v>153</v>
      </c>
      <c r="AC10" s="7" t="s">
        <v>106</v>
      </c>
      <c r="AD10" s="4">
        <v>3009051</v>
      </c>
      <c r="AE10" s="11" t="s">
        <v>114</v>
      </c>
      <c r="AF10" s="4">
        <v>3009051</v>
      </c>
      <c r="AG10" s="8" t="s">
        <v>150</v>
      </c>
      <c r="AL10" s="9">
        <v>43031</v>
      </c>
      <c r="AM10" s="8" t="s">
        <v>149</v>
      </c>
      <c r="AN10" s="11">
        <v>2017</v>
      </c>
      <c r="AO10" s="9">
        <v>42978</v>
      </c>
      <c r="AP10" s="10" t="s">
        <v>154</v>
      </c>
    </row>
    <row r="11" spans="1:42" s="23" customFormat="1" ht="63.75" x14ac:dyDescent="0.25">
      <c r="A11" s="7" t="s">
        <v>146</v>
      </c>
      <c r="B11" s="8" t="s">
        <v>104</v>
      </c>
      <c r="C11" s="7">
        <v>2017</v>
      </c>
      <c r="D11" s="9" t="s">
        <v>175</v>
      </c>
      <c r="E11" s="4">
        <v>3009058</v>
      </c>
      <c r="F11" s="10" t="s">
        <v>147</v>
      </c>
      <c r="G11" s="22" t="s">
        <v>176</v>
      </c>
      <c r="H11" s="16" t="s">
        <v>181</v>
      </c>
      <c r="I11" s="4">
        <v>3009058</v>
      </c>
      <c r="J11" s="4">
        <v>3009058</v>
      </c>
      <c r="K11" s="5" t="s">
        <v>148</v>
      </c>
      <c r="L11" s="5" t="s">
        <v>149</v>
      </c>
      <c r="M11" s="3" t="s">
        <v>150</v>
      </c>
      <c r="O11" s="17">
        <v>128.44999999999999</v>
      </c>
      <c r="P11" s="17">
        <v>149</v>
      </c>
      <c r="S11" s="7" t="s">
        <v>151</v>
      </c>
      <c r="T11" s="24"/>
      <c r="U11" s="8" t="s">
        <v>152</v>
      </c>
      <c r="V11" s="18" t="s">
        <v>240</v>
      </c>
      <c r="AB11" s="8" t="s">
        <v>153</v>
      </c>
      <c r="AC11" s="7" t="s">
        <v>106</v>
      </c>
      <c r="AD11" s="4">
        <v>3009058</v>
      </c>
      <c r="AE11" s="11" t="s">
        <v>114</v>
      </c>
      <c r="AF11" s="4">
        <v>3009058</v>
      </c>
      <c r="AG11" s="8" t="s">
        <v>150</v>
      </c>
      <c r="AL11" s="9">
        <v>43031</v>
      </c>
      <c r="AM11" s="8" t="s">
        <v>149</v>
      </c>
      <c r="AN11" s="11">
        <v>2017</v>
      </c>
      <c r="AO11" s="9">
        <v>42978</v>
      </c>
      <c r="AP11" s="10" t="s">
        <v>154</v>
      </c>
    </row>
    <row r="12" spans="1:42" s="23" customFormat="1" ht="89.25" x14ac:dyDescent="0.25">
      <c r="A12" s="7" t="s">
        <v>146</v>
      </c>
      <c r="B12" s="8" t="s">
        <v>104</v>
      </c>
      <c r="C12" s="7">
        <v>2017</v>
      </c>
      <c r="D12" s="9" t="s">
        <v>175</v>
      </c>
      <c r="E12" s="4">
        <v>3009061</v>
      </c>
      <c r="F12" s="10" t="s">
        <v>147</v>
      </c>
      <c r="G12" s="22" t="s">
        <v>176</v>
      </c>
      <c r="H12" s="16" t="s">
        <v>177</v>
      </c>
      <c r="I12" s="4">
        <v>3009061</v>
      </c>
      <c r="J12" s="4">
        <v>3009061</v>
      </c>
      <c r="K12" s="5" t="s">
        <v>149</v>
      </c>
      <c r="L12" s="5" t="s">
        <v>149</v>
      </c>
      <c r="M12" s="3" t="s">
        <v>150</v>
      </c>
      <c r="O12" s="17">
        <v>22.56</v>
      </c>
      <c r="P12" s="17">
        <v>22.56</v>
      </c>
      <c r="S12" s="7" t="s">
        <v>151</v>
      </c>
      <c r="T12" s="24"/>
      <c r="U12" s="8" t="s">
        <v>152</v>
      </c>
      <c r="V12" s="18" t="s">
        <v>241</v>
      </c>
      <c r="AB12" s="8" t="s">
        <v>153</v>
      </c>
      <c r="AC12" s="7" t="s">
        <v>106</v>
      </c>
      <c r="AD12" s="4">
        <v>3009061</v>
      </c>
      <c r="AE12" s="11" t="s">
        <v>114</v>
      </c>
      <c r="AF12" s="4">
        <v>3009061</v>
      </c>
      <c r="AG12" s="8" t="s">
        <v>150</v>
      </c>
      <c r="AL12" s="9">
        <v>43031</v>
      </c>
      <c r="AM12" s="8" t="s">
        <v>149</v>
      </c>
      <c r="AN12" s="11">
        <v>2017</v>
      </c>
      <c r="AO12" s="9">
        <v>42978</v>
      </c>
      <c r="AP12" s="10" t="s">
        <v>154</v>
      </c>
    </row>
    <row r="13" spans="1:42" s="23" customFormat="1" ht="63.75" x14ac:dyDescent="0.25">
      <c r="A13" s="7" t="s">
        <v>146</v>
      </c>
      <c r="B13" s="8" t="s">
        <v>104</v>
      </c>
      <c r="C13" s="7">
        <v>2017</v>
      </c>
      <c r="D13" s="9" t="s">
        <v>175</v>
      </c>
      <c r="E13" s="4">
        <v>3009063</v>
      </c>
      <c r="F13" s="10" t="s">
        <v>147</v>
      </c>
      <c r="G13" s="22" t="s">
        <v>176</v>
      </c>
      <c r="H13" s="16" t="s">
        <v>182</v>
      </c>
      <c r="I13" s="4">
        <v>3009063</v>
      </c>
      <c r="J13" s="4">
        <v>3009063</v>
      </c>
      <c r="K13" s="5" t="s">
        <v>155</v>
      </c>
      <c r="L13" s="5" t="s">
        <v>149</v>
      </c>
      <c r="M13" s="3" t="s">
        <v>150</v>
      </c>
      <c r="O13" s="17">
        <v>50</v>
      </c>
      <c r="P13" s="17">
        <v>58</v>
      </c>
      <c r="S13" s="7" t="s">
        <v>151</v>
      </c>
      <c r="T13" s="24"/>
      <c r="U13" s="8" t="s">
        <v>152</v>
      </c>
      <c r="V13" s="18" t="s">
        <v>242</v>
      </c>
      <c r="AB13" s="8" t="s">
        <v>153</v>
      </c>
      <c r="AC13" s="7" t="s">
        <v>106</v>
      </c>
      <c r="AD13" s="4">
        <v>3009063</v>
      </c>
      <c r="AE13" s="11" t="s">
        <v>114</v>
      </c>
      <c r="AF13" s="4">
        <v>3009063</v>
      </c>
      <c r="AG13" s="8" t="s">
        <v>150</v>
      </c>
      <c r="AL13" s="9">
        <v>43031</v>
      </c>
      <c r="AM13" s="8" t="s">
        <v>149</v>
      </c>
      <c r="AN13" s="11">
        <v>2017</v>
      </c>
      <c r="AO13" s="9">
        <v>42978</v>
      </c>
      <c r="AP13" s="10" t="s">
        <v>154</v>
      </c>
    </row>
    <row r="14" spans="1:42" s="23" customFormat="1" ht="63.75" x14ac:dyDescent="0.25">
      <c r="A14" s="7" t="s">
        <v>146</v>
      </c>
      <c r="B14" s="8" t="s">
        <v>104</v>
      </c>
      <c r="C14" s="7">
        <v>2017</v>
      </c>
      <c r="D14" s="9" t="s">
        <v>175</v>
      </c>
      <c r="E14" s="4">
        <v>3009071</v>
      </c>
      <c r="F14" s="10" t="s">
        <v>147</v>
      </c>
      <c r="G14" s="22" t="s">
        <v>176</v>
      </c>
      <c r="H14" s="16" t="s">
        <v>183</v>
      </c>
      <c r="I14" s="4">
        <v>3009071</v>
      </c>
      <c r="J14" s="4">
        <v>3009071</v>
      </c>
      <c r="K14" s="5" t="s">
        <v>149</v>
      </c>
      <c r="L14" s="5" t="s">
        <v>149</v>
      </c>
      <c r="M14" s="3" t="s">
        <v>150</v>
      </c>
      <c r="O14" s="17">
        <v>446.8</v>
      </c>
      <c r="P14" s="17">
        <f>327+119.8</f>
        <v>446.8</v>
      </c>
      <c r="S14" s="7" t="s">
        <v>151</v>
      </c>
      <c r="T14" s="24"/>
      <c r="U14" s="8" t="s">
        <v>152</v>
      </c>
      <c r="V14" s="18" t="s">
        <v>243</v>
      </c>
      <c r="AB14" s="8" t="s">
        <v>153</v>
      </c>
      <c r="AC14" s="7" t="s">
        <v>106</v>
      </c>
      <c r="AD14" s="4">
        <v>3009071</v>
      </c>
      <c r="AE14" s="11" t="s">
        <v>114</v>
      </c>
      <c r="AF14" s="4">
        <v>3009071</v>
      </c>
      <c r="AG14" s="8" t="s">
        <v>150</v>
      </c>
      <c r="AL14" s="9">
        <v>43031</v>
      </c>
      <c r="AM14" s="8" t="s">
        <v>149</v>
      </c>
      <c r="AN14" s="11">
        <v>2017</v>
      </c>
      <c r="AO14" s="9">
        <v>42978</v>
      </c>
      <c r="AP14" s="10" t="s">
        <v>154</v>
      </c>
    </row>
    <row r="15" spans="1:42" s="23" customFormat="1" ht="63.75" x14ac:dyDescent="0.25">
      <c r="A15" s="7" t="s">
        <v>146</v>
      </c>
      <c r="B15" s="8" t="s">
        <v>104</v>
      </c>
      <c r="C15" s="7">
        <v>2017</v>
      </c>
      <c r="D15" s="9" t="s">
        <v>175</v>
      </c>
      <c r="E15" s="4">
        <v>3009072</v>
      </c>
      <c r="F15" s="10" t="s">
        <v>147</v>
      </c>
      <c r="G15" s="22" t="s">
        <v>176</v>
      </c>
      <c r="H15" s="16" t="s">
        <v>184</v>
      </c>
      <c r="I15" s="4">
        <v>3009072</v>
      </c>
      <c r="J15" s="4">
        <v>3009072</v>
      </c>
      <c r="K15" s="5" t="s">
        <v>160</v>
      </c>
      <c r="L15" s="5" t="s">
        <v>149</v>
      </c>
      <c r="M15" s="3" t="s">
        <v>150</v>
      </c>
      <c r="O15" s="17">
        <f>697+81.35</f>
        <v>778.35</v>
      </c>
      <c r="P15" s="17">
        <v>778.35</v>
      </c>
      <c r="S15" s="7" t="s">
        <v>151</v>
      </c>
      <c r="T15" s="24"/>
      <c r="U15" s="8" t="s">
        <v>152</v>
      </c>
      <c r="V15" s="18" t="s">
        <v>244</v>
      </c>
      <c r="AB15" s="8" t="s">
        <v>153</v>
      </c>
      <c r="AC15" s="7" t="s">
        <v>106</v>
      </c>
      <c r="AD15" s="4">
        <v>3009072</v>
      </c>
      <c r="AE15" s="11" t="s">
        <v>114</v>
      </c>
      <c r="AF15" s="4">
        <v>3009072</v>
      </c>
      <c r="AG15" s="8" t="s">
        <v>150</v>
      </c>
      <c r="AL15" s="9">
        <v>43031</v>
      </c>
      <c r="AM15" s="8" t="s">
        <v>149</v>
      </c>
      <c r="AN15" s="11">
        <v>2017</v>
      </c>
      <c r="AO15" s="9">
        <v>42978</v>
      </c>
      <c r="AP15" s="10" t="s">
        <v>154</v>
      </c>
    </row>
    <row r="16" spans="1:42" s="23" customFormat="1" ht="63.75" x14ac:dyDescent="0.25">
      <c r="A16" s="7" t="s">
        <v>146</v>
      </c>
      <c r="B16" s="8" t="s">
        <v>104</v>
      </c>
      <c r="C16" s="7">
        <v>2017</v>
      </c>
      <c r="D16" s="9" t="s">
        <v>175</v>
      </c>
      <c r="E16" s="4">
        <v>3009074</v>
      </c>
      <c r="F16" s="10" t="s">
        <v>147</v>
      </c>
      <c r="G16" s="22" t="s">
        <v>176</v>
      </c>
      <c r="H16" s="16" t="s">
        <v>185</v>
      </c>
      <c r="I16" s="4">
        <v>3009074</v>
      </c>
      <c r="J16" s="4">
        <v>3009074</v>
      </c>
      <c r="K16" s="5" t="s">
        <v>149</v>
      </c>
      <c r="L16" s="5" t="s">
        <v>149</v>
      </c>
      <c r="M16" s="3" t="s">
        <v>150</v>
      </c>
      <c r="O16" s="17">
        <v>1296.9100000000001</v>
      </c>
      <c r="P16" s="17">
        <v>1500</v>
      </c>
      <c r="S16" s="7" t="s">
        <v>151</v>
      </c>
      <c r="T16" s="24"/>
      <c r="U16" s="8" t="s">
        <v>152</v>
      </c>
      <c r="V16" s="18" t="s">
        <v>245</v>
      </c>
      <c r="AB16" s="8" t="s">
        <v>153</v>
      </c>
      <c r="AC16" s="7" t="s">
        <v>106</v>
      </c>
      <c r="AD16" s="4">
        <v>3009074</v>
      </c>
      <c r="AE16" s="11" t="s">
        <v>114</v>
      </c>
      <c r="AF16" s="4">
        <v>3009074</v>
      </c>
      <c r="AG16" s="8" t="s">
        <v>150</v>
      </c>
      <c r="AL16" s="9">
        <v>43031</v>
      </c>
      <c r="AM16" s="8" t="s">
        <v>149</v>
      </c>
      <c r="AN16" s="11">
        <v>2017</v>
      </c>
      <c r="AO16" s="9">
        <v>42978</v>
      </c>
      <c r="AP16" s="10" t="s">
        <v>154</v>
      </c>
    </row>
    <row r="17" spans="1:42" s="23" customFormat="1" ht="63.75" x14ac:dyDescent="0.25">
      <c r="A17" s="7" t="s">
        <v>146</v>
      </c>
      <c r="B17" s="8" t="s">
        <v>105</v>
      </c>
      <c r="C17" s="7">
        <v>2017</v>
      </c>
      <c r="D17" s="9" t="s">
        <v>175</v>
      </c>
      <c r="E17" s="4">
        <v>3009077</v>
      </c>
      <c r="F17" s="10" t="s">
        <v>147</v>
      </c>
      <c r="G17" s="22" t="s">
        <v>176</v>
      </c>
      <c r="H17" s="16" t="s">
        <v>186</v>
      </c>
      <c r="I17" s="4">
        <v>3009077</v>
      </c>
      <c r="J17" s="4">
        <v>3009077</v>
      </c>
      <c r="K17" s="5" t="s">
        <v>149</v>
      </c>
      <c r="L17" s="5" t="s">
        <v>149</v>
      </c>
      <c r="M17" s="3" t="s">
        <v>150</v>
      </c>
      <c r="O17" s="17">
        <v>517.24</v>
      </c>
      <c r="P17" s="17">
        <v>600</v>
      </c>
      <c r="S17" s="7" t="s">
        <v>151</v>
      </c>
      <c r="T17" s="24"/>
      <c r="U17" s="8" t="s">
        <v>152</v>
      </c>
      <c r="V17" s="18" t="s">
        <v>246</v>
      </c>
      <c r="AB17" s="8" t="s">
        <v>153</v>
      </c>
      <c r="AC17" s="7" t="s">
        <v>106</v>
      </c>
      <c r="AD17" s="4">
        <v>3009077</v>
      </c>
      <c r="AE17" s="11" t="s">
        <v>114</v>
      </c>
      <c r="AF17" s="4">
        <v>3009077</v>
      </c>
      <c r="AG17" s="8" t="s">
        <v>150</v>
      </c>
      <c r="AL17" s="9">
        <v>43031</v>
      </c>
      <c r="AM17" s="8" t="s">
        <v>149</v>
      </c>
      <c r="AN17" s="11">
        <v>2017</v>
      </c>
      <c r="AO17" s="9">
        <v>42978</v>
      </c>
      <c r="AP17" s="10" t="s">
        <v>154</v>
      </c>
    </row>
    <row r="18" spans="1:42" s="23" customFormat="1" ht="63.75" x14ac:dyDescent="0.25">
      <c r="A18" s="7" t="s">
        <v>146</v>
      </c>
      <c r="B18" s="8" t="s">
        <v>104</v>
      </c>
      <c r="C18" s="7">
        <v>2017</v>
      </c>
      <c r="D18" s="9" t="s">
        <v>175</v>
      </c>
      <c r="E18" s="4">
        <v>3009079</v>
      </c>
      <c r="F18" s="10" t="s">
        <v>147</v>
      </c>
      <c r="G18" s="22" t="s">
        <v>176</v>
      </c>
      <c r="H18" s="16" t="s">
        <v>187</v>
      </c>
      <c r="I18" s="4">
        <v>3009079</v>
      </c>
      <c r="J18" s="4">
        <v>3009079</v>
      </c>
      <c r="K18" s="5" t="s">
        <v>179</v>
      </c>
      <c r="L18" s="5" t="s">
        <v>149</v>
      </c>
      <c r="M18" s="3" t="s">
        <v>150</v>
      </c>
      <c r="O18" s="17">
        <f>812-18.25</f>
        <v>793.75</v>
      </c>
      <c r="P18" s="17">
        <v>793.75</v>
      </c>
      <c r="S18" s="7" t="s">
        <v>151</v>
      </c>
      <c r="T18" s="24"/>
      <c r="U18" s="8" t="s">
        <v>152</v>
      </c>
      <c r="V18" s="18" t="s">
        <v>247</v>
      </c>
      <c r="AB18" s="8" t="s">
        <v>153</v>
      </c>
      <c r="AC18" s="7" t="s">
        <v>106</v>
      </c>
      <c r="AD18" s="4">
        <v>3009079</v>
      </c>
      <c r="AE18" s="11" t="s">
        <v>114</v>
      </c>
      <c r="AF18" s="4">
        <v>3009079</v>
      </c>
      <c r="AG18" s="8" t="s">
        <v>150</v>
      </c>
      <c r="AL18" s="9">
        <v>43031</v>
      </c>
      <c r="AM18" s="8" t="s">
        <v>149</v>
      </c>
      <c r="AN18" s="11">
        <v>2017</v>
      </c>
      <c r="AO18" s="9">
        <v>42978</v>
      </c>
      <c r="AP18" s="10" t="s">
        <v>154</v>
      </c>
    </row>
    <row r="19" spans="1:42" s="23" customFormat="1" ht="63.75" x14ac:dyDescent="0.25">
      <c r="A19" s="7" t="s">
        <v>146</v>
      </c>
      <c r="B19" s="8" t="s">
        <v>104</v>
      </c>
      <c r="C19" s="7">
        <v>2017</v>
      </c>
      <c r="D19" s="9" t="s">
        <v>175</v>
      </c>
      <c r="E19" s="4">
        <v>3009081</v>
      </c>
      <c r="F19" s="10" t="s">
        <v>147</v>
      </c>
      <c r="G19" s="22" t="s">
        <v>176</v>
      </c>
      <c r="H19" s="16" t="s">
        <v>188</v>
      </c>
      <c r="I19" s="4">
        <v>3009081</v>
      </c>
      <c r="J19" s="4">
        <v>3009081</v>
      </c>
      <c r="K19" s="5" t="s">
        <v>148</v>
      </c>
      <c r="L19" s="5" t="s">
        <v>149</v>
      </c>
      <c r="M19" s="3" t="s">
        <v>150</v>
      </c>
      <c r="O19" s="17">
        <v>950</v>
      </c>
      <c r="P19" s="17">
        <v>970</v>
      </c>
      <c r="S19" s="7" t="s">
        <v>151</v>
      </c>
      <c r="T19" s="24"/>
      <c r="U19" s="8" t="s">
        <v>152</v>
      </c>
      <c r="V19" s="18" t="s">
        <v>171</v>
      </c>
      <c r="AB19" s="8" t="s">
        <v>153</v>
      </c>
      <c r="AC19" s="7" t="s">
        <v>106</v>
      </c>
      <c r="AD19" s="4">
        <v>3009081</v>
      </c>
      <c r="AE19" s="11" t="s">
        <v>114</v>
      </c>
      <c r="AF19" s="4">
        <v>3009081</v>
      </c>
      <c r="AG19" s="8" t="s">
        <v>150</v>
      </c>
      <c r="AL19" s="9">
        <v>43031</v>
      </c>
      <c r="AM19" s="8" t="s">
        <v>149</v>
      </c>
      <c r="AN19" s="11">
        <v>2017</v>
      </c>
      <c r="AO19" s="9">
        <v>42978</v>
      </c>
      <c r="AP19" s="10" t="s">
        <v>154</v>
      </c>
    </row>
    <row r="20" spans="1:42" s="23" customFormat="1" ht="63.75" x14ac:dyDescent="0.25">
      <c r="A20" s="7" t="s">
        <v>146</v>
      </c>
      <c r="B20" s="8" t="s">
        <v>104</v>
      </c>
      <c r="C20" s="7">
        <v>2017</v>
      </c>
      <c r="D20" s="9" t="s">
        <v>175</v>
      </c>
      <c r="E20" s="4">
        <v>3009084</v>
      </c>
      <c r="F20" s="10" t="s">
        <v>147</v>
      </c>
      <c r="G20" s="22" t="s">
        <v>176</v>
      </c>
      <c r="H20" s="16" t="s">
        <v>189</v>
      </c>
      <c r="I20" s="4">
        <v>3009084</v>
      </c>
      <c r="J20" s="4">
        <v>3009084</v>
      </c>
      <c r="K20" s="5" t="s">
        <v>148</v>
      </c>
      <c r="L20" s="5" t="s">
        <v>149</v>
      </c>
      <c r="M20" s="3" t="s">
        <v>150</v>
      </c>
      <c r="O20" s="17">
        <v>281.89999999999998</v>
      </c>
      <c r="P20" s="17">
        <v>327</v>
      </c>
      <c r="S20" s="7" t="s">
        <v>151</v>
      </c>
      <c r="T20" s="24"/>
      <c r="U20" s="8" t="s">
        <v>152</v>
      </c>
      <c r="V20" s="18" t="s">
        <v>248</v>
      </c>
      <c r="AB20" s="8" t="s">
        <v>153</v>
      </c>
      <c r="AC20" s="7" t="s">
        <v>106</v>
      </c>
      <c r="AD20" s="4">
        <v>3009084</v>
      </c>
      <c r="AE20" s="11" t="s">
        <v>114</v>
      </c>
      <c r="AF20" s="4">
        <v>3009084</v>
      </c>
      <c r="AG20" s="8" t="s">
        <v>150</v>
      </c>
      <c r="AL20" s="9">
        <v>43031</v>
      </c>
      <c r="AM20" s="8" t="s">
        <v>149</v>
      </c>
      <c r="AN20" s="11">
        <v>2017</v>
      </c>
      <c r="AO20" s="9">
        <v>42978</v>
      </c>
      <c r="AP20" s="10" t="s">
        <v>154</v>
      </c>
    </row>
    <row r="21" spans="1:42" s="23" customFormat="1" ht="63.75" x14ac:dyDescent="0.25">
      <c r="A21" s="7" t="s">
        <v>146</v>
      </c>
      <c r="B21" s="8" t="s">
        <v>105</v>
      </c>
      <c r="C21" s="7">
        <v>2017</v>
      </c>
      <c r="D21" s="9" t="s">
        <v>175</v>
      </c>
      <c r="E21" s="4">
        <v>3009091</v>
      </c>
      <c r="F21" s="10" t="s">
        <v>147</v>
      </c>
      <c r="G21" s="22" t="s">
        <v>176</v>
      </c>
      <c r="H21" s="16" t="s">
        <v>156</v>
      </c>
      <c r="I21" s="4">
        <v>3009091</v>
      </c>
      <c r="J21" s="4">
        <v>3009091</v>
      </c>
      <c r="K21" s="5" t="s">
        <v>155</v>
      </c>
      <c r="L21" s="5" t="s">
        <v>149</v>
      </c>
      <c r="M21" s="3" t="s">
        <v>150</v>
      </c>
      <c r="O21" s="17">
        <f>301.03+203.78</f>
        <v>504.80999999999995</v>
      </c>
      <c r="P21" s="17">
        <f>349.24+236.39</f>
        <v>585.63</v>
      </c>
      <c r="S21" s="7" t="s">
        <v>151</v>
      </c>
      <c r="T21" s="24"/>
      <c r="U21" s="8" t="s">
        <v>152</v>
      </c>
      <c r="V21" s="18" t="s">
        <v>249</v>
      </c>
      <c r="AB21" s="8" t="s">
        <v>153</v>
      </c>
      <c r="AC21" s="7" t="s">
        <v>106</v>
      </c>
      <c r="AD21" s="4">
        <v>3009091</v>
      </c>
      <c r="AE21" s="11" t="s">
        <v>114</v>
      </c>
      <c r="AF21" s="4">
        <v>3009091</v>
      </c>
      <c r="AG21" s="8" t="s">
        <v>150</v>
      </c>
      <c r="AL21" s="9">
        <v>43031</v>
      </c>
      <c r="AM21" s="8" t="s">
        <v>149</v>
      </c>
      <c r="AN21" s="11">
        <v>2017</v>
      </c>
      <c r="AO21" s="9">
        <v>42978</v>
      </c>
      <c r="AP21" s="10" t="s">
        <v>154</v>
      </c>
    </row>
    <row r="22" spans="1:42" s="23" customFormat="1" ht="63.75" x14ac:dyDescent="0.25">
      <c r="A22" s="7" t="s">
        <v>146</v>
      </c>
      <c r="B22" s="8" t="s">
        <v>104</v>
      </c>
      <c r="C22" s="7">
        <v>2017</v>
      </c>
      <c r="D22" s="9" t="s">
        <v>175</v>
      </c>
      <c r="E22" s="4">
        <v>3009093</v>
      </c>
      <c r="F22" s="10" t="s">
        <v>147</v>
      </c>
      <c r="G22" s="22" t="s">
        <v>176</v>
      </c>
      <c r="H22" s="16" t="s">
        <v>190</v>
      </c>
      <c r="I22" s="4">
        <v>3009093</v>
      </c>
      <c r="J22" s="4">
        <v>3009093</v>
      </c>
      <c r="K22" s="5" t="s">
        <v>149</v>
      </c>
      <c r="L22" s="5" t="s">
        <v>149</v>
      </c>
      <c r="M22" s="3" t="s">
        <v>150</v>
      </c>
      <c r="O22" s="17">
        <v>193.35</v>
      </c>
      <c r="P22" s="17">
        <v>189</v>
      </c>
      <c r="S22" s="7" t="s">
        <v>151</v>
      </c>
      <c r="T22" s="24"/>
      <c r="U22" s="8" t="s">
        <v>152</v>
      </c>
      <c r="V22" s="18" t="s">
        <v>250</v>
      </c>
      <c r="AB22" s="8" t="s">
        <v>153</v>
      </c>
      <c r="AC22" s="7" t="s">
        <v>106</v>
      </c>
      <c r="AD22" s="4">
        <v>3009093</v>
      </c>
      <c r="AE22" s="11" t="s">
        <v>114</v>
      </c>
      <c r="AF22" s="4">
        <v>3009093</v>
      </c>
      <c r="AG22" s="8" t="s">
        <v>150</v>
      </c>
      <c r="AL22" s="9">
        <v>43031</v>
      </c>
      <c r="AM22" s="8" t="s">
        <v>149</v>
      </c>
      <c r="AN22" s="11">
        <v>2017</v>
      </c>
      <c r="AO22" s="9">
        <v>42978</v>
      </c>
      <c r="AP22" s="10" t="s">
        <v>154</v>
      </c>
    </row>
    <row r="23" spans="1:42" s="23" customFormat="1" ht="63.75" x14ac:dyDescent="0.25">
      <c r="A23" s="7" t="s">
        <v>146</v>
      </c>
      <c r="B23" s="8" t="s">
        <v>104</v>
      </c>
      <c r="C23" s="7">
        <v>2017</v>
      </c>
      <c r="D23" s="9" t="s">
        <v>175</v>
      </c>
      <c r="E23" s="4">
        <v>3009094</v>
      </c>
      <c r="F23" s="10" t="s">
        <v>147</v>
      </c>
      <c r="G23" s="22" t="s">
        <v>176</v>
      </c>
      <c r="H23" s="16" t="s">
        <v>191</v>
      </c>
      <c r="I23" s="4">
        <v>3009094</v>
      </c>
      <c r="J23" s="4">
        <v>3009094</v>
      </c>
      <c r="K23" s="5" t="s">
        <v>149</v>
      </c>
      <c r="L23" s="5" t="s">
        <v>149</v>
      </c>
      <c r="M23" s="3" t="s">
        <v>150</v>
      </c>
      <c r="O23" s="17">
        <v>139.66</v>
      </c>
      <c r="P23" s="17">
        <v>162.4</v>
      </c>
      <c r="S23" s="7" t="s">
        <v>151</v>
      </c>
      <c r="T23" s="24"/>
      <c r="U23" s="8" t="s">
        <v>152</v>
      </c>
      <c r="V23" s="18" t="s">
        <v>251</v>
      </c>
      <c r="AB23" s="8" t="s">
        <v>153</v>
      </c>
      <c r="AC23" s="7" t="s">
        <v>106</v>
      </c>
      <c r="AD23" s="4">
        <v>3009094</v>
      </c>
      <c r="AE23" s="11" t="s">
        <v>114</v>
      </c>
      <c r="AF23" s="4">
        <v>3009094</v>
      </c>
      <c r="AG23" s="8" t="s">
        <v>150</v>
      </c>
      <c r="AL23" s="9">
        <v>43031</v>
      </c>
      <c r="AM23" s="8" t="s">
        <v>149</v>
      </c>
      <c r="AN23" s="11">
        <v>2017</v>
      </c>
      <c r="AO23" s="9">
        <v>42978</v>
      </c>
      <c r="AP23" s="10" t="s">
        <v>154</v>
      </c>
    </row>
    <row r="24" spans="1:42" s="23" customFormat="1" ht="63.75" x14ac:dyDescent="0.25">
      <c r="A24" s="7" t="s">
        <v>146</v>
      </c>
      <c r="B24" s="8" t="s">
        <v>104</v>
      </c>
      <c r="C24" s="7">
        <v>2017</v>
      </c>
      <c r="D24" s="9" t="s">
        <v>175</v>
      </c>
      <c r="E24" s="4">
        <v>3009095</v>
      </c>
      <c r="F24" s="10" t="s">
        <v>147</v>
      </c>
      <c r="G24" s="22" t="s">
        <v>176</v>
      </c>
      <c r="H24" s="16" t="s">
        <v>192</v>
      </c>
      <c r="I24" s="4">
        <v>3009095</v>
      </c>
      <c r="J24" s="4">
        <v>3009095</v>
      </c>
      <c r="K24" s="5" t="s">
        <v>149</v>
      </c>
      <c r="L24" s="5" t="s">
        <v>149</v>
      </c>
      <c r="M24" s="3" t="s">
        <v>150</v>
      </c>
      <c r="O24" s="17">
        <v>185</v>
      </c>
      <c r="P24" s="17">
        <v>215</v>
      </c>
      <c r="S24" s="7" t="s">
        <v>151</v>
      </c>
      <c r="T24" s="24"/>
      <c r="U24" s="8" t="s">
        <v>152</v>
      </c>
      <c r="V24" s="18" t="s">
        <v>252</v>
      </c>
      <c r="AB24" s="8" t="s">
        <v>153</v>
      </c>
      <c r="AC24" s="7" t="s">
        <v>106</v>
      </c>
      <c r="AD24" s="4">
        <v>3009095</v>
      </c>
      <c r="AE24" s="11" t="s">
        <v>114</v>
      </c>
      <c r="AF24" s="4">
        <v>3009095</v>
      </c>
      <c r="AG24" s="8" t="s">
        <v>150</v>
      </c>
      <c r="AL24" s="9">
        <v>43031</v>
      </c>
      <c r="AM24" s="8" t="s">
        <v>149</v>
      </c>
      <c r="AN24" s="11">
        <v>2017</v>
      </c>
      <c r="AO24" s="9">
        <v>42978</v>
      </c>
      <c r="AP24" s="10" t="s">
        <v>154</v>
      </c>
    </row>
    <row r="25" spans="1:42" s="23" customFormat="1" ht="63.75" x14ac:dyDescent="0.25">
      <c r="A25" s="7" t="s">
        <v>146</v>
      </c>
      <c r="B25" s="8" t="s">
        <v>104</v>
      </c>
      <c r="C25" s="7">
        <v>2017</v>
      </c>
      <c r="D25" s="9" t="s">
        <v>175</v>
      </c>
      <c r="E25" s="4">
        <v>3009101</v>
      </c>
      <c r="F25" s="10" t="s">
        <v>147</v>
      </c>
      <c r="G25" s="22" t="s">
        <v>176</v>
      </c>
      <c r="H25" s="16" t="s">
        <v>193</v>
      </c>
      <c r="I25" s="4">
        <v>3009101</v>
      </c>
      <c r="J25" s="4">
        <v>3009101</v>
      </c>
      <c r="K25" s="5" t="s">
        <v>149</v>
      </c>
      <c r="L25" s="5" t="s">
        <v>149</v>
      </c>
      <c r="M25" s="3" t="s">
        <v>150</v>
      </c>
      <c r="O25" s="17">
        <v>361.89</v>
      </c>
      <c r="P25" s="17">
        <v>424.8</v>
      </c>
      <c r="S25" s="7" t="s">
        <v>151</v>
      </c>
      <c r="T25" s="24"/>
      <c r="U25" s="8" t="s">
        <v>152</v>
      </c>
      <c r="V25" s="18" t="s">
        <v>253</v>
      </c>
      <c r="AB25" s="8" t="s">
        <v>153</v>
      </c>
      <c r="AC25" s="7" t="s">
        <v>106</v>
      </c>
      <c r="AD25" s="4">
        <v>3009101</v>
      </c>
      <c r="AE25" s="11" t="s">
        <v>114</v>
      </c>
      <c r="AF25" s="4">
        <v>3009101</v>
      </c>
      <c r="AG25" s="8" t="s">
        <v>150</v>
      </c>
      <c r="AL25" s="9">
        <v>43031</v>
      </c>
      <c r="AM25" s="8" t="s">
        <v>149</v>
      </c>
      <c r="AN25" s="11">
        <v>2017</v>
      </c>
      <c r="AO25" s="9">
        <v>42978</v>
      </c>
      <c r="AP25" s="10" t="s">
        <v>154</v>
      </c>
    </row>
    <row r="26" spans="1:42" s="23" customFormat="1" ht="63.75" x14ac:dyDescent="0.25">
      <c r="A26" s="7" t="s">
        <v>146</v>
      </c>
      <c r="B26" s="8" t="s">
        <v>104</v>
      </c>
      <c r="C26" s="7">
        <v>2017</v>
      </c>
      <c r="D26" s="9" t="s">
        <v>175</v>
      </c>
      <c r="E26" s="4">
        <v>3009112</v>
      </c>
      <c r="F26" s="10" t="s">
        <v>147</v>
      </c>
      <c r="G26" s="22" t="s">
        <v>176</v>
      </c>
      <c r="H26" s="16" t="s">
        <v>194</v>
      </c>
      <c r="I26" s="4">
        <v>3009112</v>
      </c>
      <c r="J26" s="4">
        <v>3009112</v>
      </c>
      <c r="K26" s="5" t="s">
        <v>160</v>
      </c>
      <c r="L26" s="5" t="s">
        <v>149</v>
      </c>
      <c r="M26" s="3" t="s">
        <v>150</v>
      </c>
      <c r="O26" s="17">
        <v>99.12</v>
      </c>
      <c r="P26" s="17">
        <v>99.12</v>
      </c>
      <c r="S26" s="7" t="s">
        <v>151</v>
      </c>
      <c r="T26" s="24"/>
      <c r="U26" s="8" t="s">
        <v>152</v>
      </c>
      <c r="V26" s="18" t="s">
        <v>254</v>
      </c>
      <c r="AB26" s="8" t="s">
        <v>153</v>
      </c>
      <c r="AC26" s="7" t="s">
        <v>106</v>
      </c>
      <c r="AD26" s="4">
        <v>3009112</v>
      </c>
      <c r="AE26" s="11" t="s">
        <v>114</v>
      </c>
      <c r="AF26" s="4">
        <v>3009112</v>
      </c>
      <c r="AG26" s="8" t="s">
        <v>150</v>
      </c>
      <c r="AL26" s="9">
        <v>43031</v>
      </c>
      <c r="AM26" s="8" t="s">
        <v>149</v>
      </c>
      <c r="AN26" s="11">
        <v>2017</v>
      </c>
      <c r="AO26" s="9">
        <v>42978</v>
      </c>
      <c r="AP26" s="10" t="s">
        <v>154</v>
      </c>
    </row>
    <row r="27" spans="1:42" s="23" customFormat="1" ht="63.75" x14ac:dyDescent="0.25">
      <c r="A27" s="7" t="s">
        <v>146</v>
      </c>
      <c r="B27" s="8" t="s">
        <v>104</v>
      </c>
      <c r="C27" s="7">
        <v>2017</v>
      </c>
      <c r="D27" s="9" t="s">
        <v>175</v>
      </c>
      <c r="E27" s="4">
        <v>3009113</v>
      </c>
      <c r="F27" s="10" t="s">
        <v>147</v>
      </c>
      <c r="G27" s="22" t="s">
        <v>176</v>
      </c>
      <c r="H27" s="16" t="s">
        <v>195</v>
      </c>
      <c r="I27" s="4">
        <v>3009113</v>
      </c>
      <c r="J27" s="4">
        <v>3009113</v>
      </c>
      <c r="K27" s="5" t="s">
        <v>149</v>
      </c>
      <c r="L27" s="5" t="s">
        <v>149</v>
      </c>
      <c r="M27" s="3" t="s">
        <v>150</v>
      </c>
      <c r="O27" s="17">
        <v>111.98</v>
      </c>
      <c r="P27" s="17">
        <v>129.9</v>
      </c>
      <c r="S27" s="7" t="s">
        <v>151</v>
      </c>
      <c r="T27" s="24"/>
      <c r="U27" s="8" t="s">
        <v>152</v>
      </c>
      <c r="V27" s="18" t="s">
        <v>255</v>
      </c>
      <c r="AB27" s="8" t="s">
        <v>153</v>
      </c>
      <c r="AC27" s="7" t="s">
        <v>106</v>
      </c>
      <c r="AD27" s="4">
        <v>3009113</v>
      </c>
      <c r="AE27" s="11" t="s">
        <v>114</v>
      </c>
      <c r="AF27" s="4">
        <v>3009113</v>
      </c>
      <c r="AG27" s="8" t="s">
        <v>150</v>
      </c>
      <c r="AL27" s="9">
        <v>43031</v>
      </c>
      <c r="AM27" s="8" t="s">
        <v>149</v>
      </c>
      <c r="AN27" s="11">
        <v>2017</v>
      </c>
      <c r="AO27" s="9">
        <v>42978</v>
      </c>
      <c r="AP27" s="10" t="s">
        <v>154</v>
      </c>
    </row>
    <row r="28" spans="1:42" s="23" customFormat="1" ht="63.75" x14ac:dyDescent="0.25">
      <c r="A28" s="7" t="s">
        <v>146</v>
      </c>
      <c r="B28" s="8" t="s">
        <v>104</v>
      </c>
      <c r="C28" s="7">
        <v>2017</v>
      </c>
      <c r="D28" s="9" t="s">
        <v>175</v>
      </c>
      <c r="E28" s="4">
        <v>3009114</v>
      </c>
      <c r="F28" s="10" t="s">
        <v>147</v>
      </c>
      <c r="G28" s="22" t="s">
        <v>176</v>
      </c>
      <c r="H28" s="16" t="s">
        <v>196</v>
      </c>
      <c r="I28" s="4">
        <v>3009114</v>
      </c>
      <c r="J28" s="4">
        <v>3009114</v>
      </c>
      <c r="K28" s="5" t="s">
        <v>149</v>
      </c>
      <c r="L28" s="5" t="s">
        <v>149</v>
      </c>
      <c r="M28" s="3" t="s">
        <v>150</v>
      </c>
      <c r="O28" s="17">
        <v>500</v>
      </c>
      <c r="P28" s="17">
        <v>500</v>
      </c>
      <c r="S28" s="7" t="s">
        <v>151</v>
      </c>
      <c r="T28" s="24"/>
      <c r="U28" s="8" t="s">
        <v>152</v>
      </c>
      <c r="V28" s="18" t="s">
        <v>256</v>
      </c>
      <c r="AB28" s="8" t="s">
        <v>153</v>
      </c>
      <c r="AC28" s="7" t="s">
        <v>106</v>
      </c>
      <c r="AD28" s="4">
        <v>3009114</v>
      </c>
      <c r="AE28" s="11" t="s">
        <v>114</v>
      </c>
      <c r="AF28" s="4">
        <v>3009114</v>
      </c>
      <c r="AG28" s="8" t="s">
        <v>150</v>
      </c>
      <c r="AL28" s="9">
        <v>43031</v>
      </c>
      <c r="AM28" s="8" t="s">
        <v>149</v>
      </c>
      <c r="AN28" s="11">
        <v>2017</v>
      </c>
      <c r="AO28" s="9">
        <v>42978</v>
      </c>
      <c r="AP28" s="10" t="s">
        <v>154</v>
      </c>
    </row>
    <row r="29" spans="1:42" s="23" customFormat="1" ht="63.75" x14ac:dyDescent="0.25">
      <c r="A29" s="7" t="s">
        <v>146</v>
      </c>
      <c r="B29" s="8" t="s">
        <v>104</v>
      </c>
      <c r="C29" s="7">
        <v>2017</v>
      </c>
      <c r="D29" s="9" t="s">
        <v>175</v>
      </c>
      <c r="E29" s="4">
        <v>3009115</v>
      </c>
      <c r="F29" s="10" t="s">
        <v>147</v>
      </c>
      <c r="G29" s="22" t="s">
        <v>176</v>
      </c>
      <c r="H29" s="16" t="s">
        <v>196</v>
      </c>
      <c r="I29" s="4">
        <v>3009115</v>
      </c>
      <c r="J29" s="4">
        <v>3009115</v>
      </c>
      <c r="K29" s="5" t="s">
        <v>149</v>
      </c>
      <c r="L29" s="5" t="s">
        <v>149</v>
      </c>
      <c r="M29" s="3" t="s">
        <v>150</v>
      </c>
      <c r="O29" s="17">
        <v>430.86</v>
      </c>
      <c r="P29" s="17">
        <v>500</v>
      </c>
      <c r="S29" s="7" t="s">
        <v>151</v>
      </c>
      <c r="T29" s="24"/>
      <c r="U29" s="8" t="s">
        <v>152</v>
      </c>
      <c r="V29" s="18" t="s">
        <v>257</v>
      </c>
      <c r="AB29" s="8" t="s">
        <v>153</v>
      </c>
      <c r="AC29" s="7" t="s">
        <v>106</v>
      </c>
      <c r="AD29" s="4">
        <v>3009115</v>
      </c>
      <c r="AE29" s="11" t="s">
        <v>114</v>
      </c>
      <c r="AF29" s="4">
        <v>3009115</v>
      </c>
      <c r="AG29" s="8" t="s">
        <v>150</v>
      </c>
      <c r="AL29" s="9">
        <v>43031</v>
      </c>
      <c r="AM29" s="8" t="s">
        <v>149</v>
      </c>
      <c r="AN29" s="11">
        <v>2017</v>
      </c>
      <c r="AO29" s="9">
        <v>42978</v>
      </c>
      <c r="AP29" s="10" t="s">
        <v>154</v>
      </c>
    </row>
    <row r="30" spans="1:42" s="23" customFormat="1" ht="76.5" x14ac:dyDescent="0.25">
      <c r="A30" s="7" t="s">
        <v>146</v>
      </c>
      <c r="B30" s="8" t="s">
        <v>104</v>
      </c>
      <c r="C30" s="7">
        <v>2017</v>
      </c>
      <c r="D30" s="9" t="s">
        <v>175</v>
      </c>
      <c r="E30" s="4">
        <v>3009118</v>
      </c>
      <c r="F30" s="10" t="s">
        <v>147</v>
      </c>
      <c r="G30" s="22" t="s">
        <v>176</v>
      </c>
      <c r="H30" s="16" t="s">
        <v>197</v>
      </c>
      <c r="I30" s="4">
        <v>3009118</v>
      </c>
      <c r="J30" s="4">
        <v>3009118</v>
      </c>
      <c r="K30" s="5" t="s">
        <v>148</v>
      </c>
      <c r="L30" s="5" t="s">
        <v>149</v>
      </c>
      <c r="M30" s="3" t="s">
        <v>150</v>
      </c>
      <c r="O30" s="17">
        <v>193.1</v>
      </c>
      <c r="P30" s="17">
        <v>224</v>
      </c>
      <c r="S30" s="7" t="s">
        <v>151</v>
      </c>
      <c r="T30" s="24"/>
      <c r="U30" s="8" t="s">
        <v>152</v>
      </c>
      <c r="V30" s="18" t="s">
        <v>258</v>
      </c>
      <c r="AB30" s="8" t="s">
        <v>153</v>
      </c>
      <c r="AC30" s="7" t="s">
        <v>106</v>
      </c>
      <c r="AD30" s="4">
        <v>3009118</v>
      </c>
      <c r="AE30" s="11" t="s">
        <v>114</v>
      </c>
      <c r="AF30" s="4">
        <v>3009118</v>
      </c>
      <c r="AG30" s="8" t="s">
        <v>150</v>
      </c>
      <c r="AL30" s="9">
        <v>43031</v>
      </c>
      <c r="AM30" s="8" t="s">
        <v>149</v>
      </c>
      <c r="AN30" s="11">
        <v>2017</v>
      </c>
      <c r="AO30" s="9">
        <v>42978</v>
      </c>
      <c r="AP30" s="10" t="s">
        <v>154</v>
      </c>
    </row>
    <row r="31" spans="1:42" s="23" customFormat="1" ht="89.25" x14ac:dyDescent="0.25">
      <c r="A31" s="7" t="s">
        <v>146</v>
      </c>
      <c r="B31" s="8" t="s">
        <v>104</v>
      </c>
      <c r="C31" s="7">
        <v>2017</v>
      </c>
      <c r="D31" s="9" t="s">
        <v>175</v>
      </c>
      <c r="E31" s="4">
        <v>3009122</v>
      </c>
      <c r="F31" s="10" t="s">
        <v>147</v>
      </c>
      <c r="G31" s="22" t="s">
        <v>176</v>
      </c>
      <c r="H31" s="16" t="s">
        <v>198</v>
      </c>
      <c r="I31" s="4">
        <v>3009122</v>
      </c>
      <c r="J31" s="4">
        <v>3009122</v>
      </c>
      <c r="K31" s="5" t="s">
        <v>148</v>
      </c>
      <c r="L31" s="5" t="s">
        <v>149</v>
      </c>
      <c r="M31" s="3" t="s">
        <v>150</v>
      </c>
      <c r="O31" s="17">
        <f>355.78+121.55</f>
        <v>477.33</v>
      </c>
      <c r="P31" s="17">
        <f>359+141</f>
        <v>500</v>
      </c>
      <c r="S31" s="7" t="s">
        <v>151</v>
      </c>
      <c r="T31" s="24"/>
      <c r="U31" s="8" t="s">
        <v>152</v>
      </c>
      <c r="V31" s="18" t="s">
        <v>259</v>
      </c>
      <c r="AB31" s="8" t="s">
        <v>153</v>
      </c>
      <c r="AC31" s="7" t="s">
        <v>106</v>
      </c>
      <c r="AD31" s="4">
        <v>3009122</v>
      </c>
      <c r="AE31" s="11" t="s">
        <v>114</v>
      </c>
      <c r="AF31" s="4">
        <v>3009122</v>
      </c>
      <c r="AG31" s="8" t="s">
        <v>150</v>
      </c>
      <c r="AL31" s="9">
        <v>43031</v>
      </c>
      <c r="AM31" s="8" t="s">
        <v>149</v>
      </c>
      <c r="AN31" s="11">
        <v>2017</v>
      </c>
      <c r="AO31" s="9">
        <v>42978</v>
      </c>
      <c r="AP31" s="10" t="s">
        <v>154</v>
      </c>
    </row>
    <row r="32" spans="1:42" s="23" customFormat="1" ht="63.75" x14ac:dyDescent="0.25">
      <c r="A32" s="7" t="s">
        <v>146</v>
      </c>
      <c r="B32" s="8" t="s">
        <v>104</v>
      </c>
      <c r="C32" s="7">
        <v>2017</v>
      </c>
      <c r="D32" s="9" t="s">
        <v>175</v>
      </c>
      <c r="E32" s="4">
        <v>3009123</v>
      </c>
      <c r="F32" s="10" t="s">
        <v>147</v>
      </c>
      <c r="G32" s="22" t="s">
        <v>176</v>
      </c>
      <c r="H32" s="16" t="s">
        <v>183</v>
      </c>
      <c r="I32" s="4">
        <v>3009123</v>
      </c>
      <c r="J32" s="4">
        <v>3009123</v>
      </c>
      <c r="K32" s="5" t="s">
        <v>149</v>
      </c>
      <c r="L32" s="5" t="s">
        <v>149</v>
      </c>
      <c r="M32" s="3" t="s">
        <v>150</v>
      </c>
      <c r="O32" s="17">
        <v>511.2</v>
      </c>
      <c r="P32" s="17">
        <f>417+94.2</f>
        <v>511.2</v>
      </c>
      <c r="S32" s="7" t="s">
        <v>151</v>
      </c>
      <c r="T32" s="24"/>
      <c r="U32" s="8" t="s">
        <v>152</v>
      </c>
      <c r="V32" s="18" t="s">
        <v>260</v>
      </c>
      <c r="AB32" s="8" t="s">
        <v>153</v>
      </c>
      <c r="AC32" s="7" t="s">
        <v>106</v>
      </c>
      <c r="AD32" s="4">
        <v>3009123</v>
      </c>
      <c r="AE32" s="11" t="s">
        <v>114</v>
      </c>
      <c r="AF32" s="4">
        <v>3009123</v>
      </c>
      <c r="AG32" s="8" t="s">
        <v>150</v>
      </c>
      <c r="AL32" s="9">
        <v>43031</v>
      </c>
      <c r="AM32" s="8" t="s">
        <v>149</v>
      </c>
      <c r="AN32" s="11">
        <v>2017</v>
      </c>
      <c r="AO32" s="9">
        <v>42978</v>
      </c>
      <c r="AP32" s="10" t="s">
        <v>154</v>
      </c>
    </row>
    <row r="33" spans="1:42" s="23" customFormat="1" ht="63.75" x14ac:dyDescent="0.25">
      <c r="A33" s="7" t="s">
        <v>146</v>
      </c>
      <c r="B33" s="8" t="s">
        <v>104</v>
      </c>
      <c r="C33" s="7">
        <v>2017</v>
      </c>
      <c r="D33" s="9" t="s">
        <v>175</v>
      </c>
      <c r="E33" s="4">
        <v>3009124</v>
      </c>
      <c r="F33" s="10" t="s">
        <v>147</v>
      </c>
      <c r="G33" s="22" t="s">
        <v>176</v>
      </c>
      <c r="H33" s="16" t="s">
        <v>199</v>
      </c>
      <c r="I33" s="4">
        <v>3009124</v>
      </c>
      <c r="J33" s="4">
        <v>3009124</v>
      </c>
      <c r="K33" s="5" t="s">
        <v>149</v>
      </c>
      <c r="L33" s="5" t="s">
        <v>149</v>
      </c>
      <c r="M33" s="3" t="s">
        <v>150</v>
      </c>
      <c r="O33" s="17">
        <v>60.06</v>
      </c>
      <c r="P33" s="17">
        <v>69.67</v>
      </c>
      <c r="S33" s="7" t="s">
        <v>151</v>
      </c>
      <c r="T33" s="24"/>
      <c r="U33" s="8" t="s">
        <v>152</v>
      </c>
      <c r="V33" s="18" t="s">
        <v>261</v>
      </c>
      <c r="AB33" s="8" t="s">
        <v>153</v>
      </c>
      <c r="AC33" s="7" t="s">
        <v>106</v>
      </c>
      <c r="AD33" s="4">
        <v>3009124</v>
      </c>
      <c r="AE33" s="11" t="s">
        <v>114</v>
      </c>
      <c r="AF33" s="4">
        <v>3009124</v>
      </c>
      <c r="AG33" s="8" t="s">
        <v>150</v>
      </c>
      <c r="AL33" s="9">
        <v>43031</v>
      </c>
      <c r="AM33" s="8" t="s">
        <v>149</v>
      </c>
      <c r="AN33" s="11">
        <v>2017</v>
      </c>
      <c r="AO33" s="9">
        <v>42978</v>
      </c>
      <c r="AP33" s="10" t="s">
        <v>154</v>
      </c>
    </row>
    <row r="34" spans="1:42" s="23" customFormat="1" ht="63.75" x14ac:dyDescent="0.25">
      <c r="A34" s="7" t="s">
        <v>146</v>
      </c>
      <c r="B34" s="8" t="s">
        <v>105</v>
      </c>
      <c r="C34" s="7">
        <v>2017</v>
      </c>
      <c r="D34" s="9" t="s">
        <v>175</v>
      </c>
      <c r="E34" s="4">
        <v>3009125</v>
      </c>
      <c r="F34" s="10" t="s">
        <v>147</v>
      </c>
      <c r="G34" s="22" t="s">
        <v>176</v>
      </c>
      <c r="H34" s="16" t="s">
        <v>156</v>
      </c>
      <c r="I34" s="4">
        <v>3009125</v>
      </c>
      <c r="J34" s="4">
        <v>3009125</v>
      </c>
      <c r="K34" s="5" t="s">
        <v>155</v>
      </c>
      <c r="L34" s="5" t="s">
        <v>149</v>
      </c>
      <c r="M34" s="3" t="s">
        <v>150</v>
      </c>
      <c r="O34" s="17">
        <v>203.78</v>
      </c>
      <c r="P34" s="17">
        <v>236.39</v>
      </c>
      <c r="S34" s="7" t="s">
        <v>151</v>
      </c>
      <c r="T34" s="24"/>
      <c r="U34" s="8" t="s">
        <v>152</v>
      </c>
      <c r="V34" s="18" t="s">
        <v>262</v>
      </c>
      <c r="AB34" s="8" t="s">
        <v>153</v>
      </c>
      <c r="AC34" s="7" t="s">
        <v>106</v>
      </c>
      <c r="AD34" s="4">
        <v>3009125</v>
      </c>
      <c r="AE34" s="11" t="s">
        <v>114</v>
      </c>
      <c r="AF34" s="4">
        <v>3009125</v>
      </c>
      <c r="AG34" s="8" t="s">
        <v>150</v>
      </c>
      <c r="AL34" s="9">
        <v>43031</v>
      </c>
      <c r="AM34" s="8" t="s">
        <v>149</v>
      </c>
      <c r="AN34" s="11">
        <v>2017</v>
      </c>
      <c r="AO34" s="9">
        <v>42978</v>
      </c>
      <c r="AP34" s="10" t="s">
        <v>154</v>
      </c>
    </row>
    <row r="35" spans="1:42" s="23" customFormat="1" ht="63.75" x14ac:dyDescent="0.25">
      <c r="A35" s="7" t="s">
        <v>146</v>
      </c>
      <c r="B35" s="8" t="s">
        <v>104</v>
      </c>
      <c r="C35" s="7">
        <v>2017</v>
      </c>
      <c r="D35" s="9" t="s">
        <v>175</v>
      </c>
      <c r="E35" s="4">
        <v>3009128</v>
      </c>
      <c r="F35" s="10" t="s">
        <v>147</v>
      </c>
      <c r="G35" s="22" t="s">
        <v>176</v>
      </c>
      <c r="H35" s="16" t="s">
        <v>200</v>
      </c>
      <c r="I35" s="4">
        <v>3009128</v>
      </c>
      <c r="J35" s="4">
        <v>3009128</v>
      </c>
      <c r="K35" s="5" t="s">
        <v>149</v>
      </c>
      <c r="L35" s="5" t="s">
        <v>149</v>
      </c>
      <c r="M35" s="3" t="s">
        <v>150</v>
      </c>
      <c r="O35" s="17">
        <v>259.60000000000002</v>
      </c>
      <c r="P35" s="17">
        <v>300</v>
      </c>
      <c r="S35" s="7" t="s">
        <v>151</v>
      </c>
      <c r="T35" s="24"/>
      <c r="U35" s="8" t="s">
        <v>152</v>
      </c>
      <c r="V35" s="18" t="s">
        <v>263</v>
      </c>
      <c r="AB35" s="8" t="s">
        <v>153</v>
      </c>
      <c r="AC35" s="7" t="s">
        <v>106</v>
      </c>
      <c r="AD35" s="4">
        <v>3009128</v>
      </c>
      <c r="AE35" s="11" t="s">
        <v>114</v>
      </c>
      <c r="AF35" s="4">
        <v>3009128</v>
      </c>
      <c r="AG35" s="8" t="s">
        <v>150</v>
      </c>
      <c r="AL35" s="9">
        <v>43031</v>
      </c>
      <c r="AM35" s="8" t="s">
        <v>149</v>
      </c>
      <c r="AN35" s="11">
        <v>2017</v>
      </c>
      <c r="AO35" s="9">
        <v>42978</v>
      </c>
      <c r="AP35" s="10" t="s">
        <v>154</v>
      </c>
    </row>
    <row r="36" spans="1:42" s="23" customFormat="1" ht="63.75" x14ac:dyDescent="0.25">
      <c r="A36" s="7" t="s">
        <v>146</v>
      </c>
      <c r="B36" s="8" t="s">
        <v>104</v>
      </c>
      <c r="C36" s="7">
        <v>2017</v>
      </c>
      <c r="D36" s="9" t="s">
        <v>175</v>
      </c>
      <c r="E36" s="4">
        <v>3009129</v>
      </c>
      <c r="F36" s="10" t="s">
        <v>147</v>
      </c>
      <c r="G36" s="22" t="s">
        <v>176</v>
      </c>
      <c r="H36" s="16" t="s">
        <v>196</v>
      </c>
      <c r="I36" s="4">
        <v>3009129</v>
      </c>
      <c r="J36" s="4">
        <v>3009129</v>
      </c>
      <c r="K36" s="5" t="s">
        <v>149</v>
      </c>
      <c r="L36" s="5" t="s">
        <v>149</v>
      </c>
      <c r="M36" s="3" t="s">
        <v>150</v>
      </c>
      <c r="O36" s="17">
        <v>59.8</v>
      </c>
      <c r="P36" s="17">
        <v>59.8</v>
      </c>
      <c r="S36" s="7" t="s">
        <v>151</v>
      </c>
      <c r="T36" s="24"/>
      <c r="U36" s="8" t="s">
        <v>152</v>
      </c>
      <c r="V36" s="18" t="s">
        <v>264</v>
      </c>
      <c r="AB36" s="8" t="s">
        <v>153</v>
      </c>
      <c r="AC36" s="7" t="s">
        <v>106</v>
      </c>
      <c r="AD36" s="4">
        <v>3009129</v>
      </c>
      <c r="AE36" s="11" t="s">
        <v>114</v>
      </c>
      <c r="AF36" s="4">
        <v>3009129</v>
      </c>
      <c r="AG36" s="8" t="s">
        <v>150</v>
      </c>
      <c r="AL36" s="9">
        <v>43031</v>
      </c>
      <c r="AM36" s="8" t="s">
        <v>149</v>
      </c>
      <c r="AN36" s="11">
        <v>2017</v>
      </c>
      <c r="AO36" s="9">
        <v>42978</v>
      </c>
      <c r="AP36" s="10" t="s">
        <v>154</v>
      </c>
    </row>
    <row r="37" spans="1:42" s="23" customFormat="1" ht="63.75" x14ac:dyDescent="0.25">
      <c r="A37" s="7" t="s">
        <v>146</v>
      </c>
      <c r="B37" s="8" t="s">
        <v>104</v>
      </c>
      <c r="C37" s="7">
        <v>2017</v>
      </c>
      <c r="D37" s="9" t="s">
        <v>175</v>
      </c>
      <c r="E37" s="4">
        <v>3009130</v>
      </c>
      <c r="F37" s="10" t="s">
        <v>147</v>
      </c>
      <c r="G37" s="22" t="s">
        <v>176</v>
      </c>
      <c r="H37" s="16" t="s">
        <v>201</v>
      </c>
      <c r="I37" s="4">
        <v>3009130</v>
      </c>
      <c r="J37" s="4">
        <v>3009130</v>
      </c>
      <c r="K37" s="5" t="s">
        <v>148</v>
      </c>
      <c r="L37" s="5" t="s">
        <v>149</v>
      </c>
      <c r="M37" s="3" t="s">
        <v>150</v>
      </c>
      <c r="O37" s="17">
        <v>173.05</v>
      </c>
      <c r="P37" s="17">
        <v>200</v>
      </c>
      <c r="S37" s="7" t="s">
        <v>151</v>
      </c>
      <c r="T37" s="24"/>
      <c r="U37" s="8" t="s">
        <v>152</v>
      </c>
      <c r="V37" s="18" t="s">
        <v>265</v>
      </c>
      <c r="AB37" s="8" t="s">
        <v>153</v>
      </c>
      <c r="AC37" s="7" t="s">
        <v>106</v>
      </c>
      <c r="AD37" s="4">
        <v>3009130</v>
      </c>
      <c r="AE37" s="11" t="s">
        <v>114</v>
      </c>
      <c r="AF37" s="4">
        <v>3009130</v>
      </c>
      <c r="AG37" s="8" t="s">
        <v>150</v>
      </c>
      <c r="AL37" s="9">
        <v>43031</v>
      </c>
      <c r="AM37" s="8" t="s">
        <v>149</v>
      </c>
      <c r="AN37" s="11">
        <v>2017</v>
      </c>
      <c r="AO37" s="9">
        <v>42978</v>
      </c>
      <c r="AP37" s="10" t="s">
        <v>154</v>
      </c>
    </row>
    <row r="38" spans="1:42" s="23" customFormat="1" ht="63.75" x14ac:dyDescent="0.25">
      <c r="A38" s="7" t="s">
        <v>146</v>
      </c>
      <c r="B38" s="8" t="s">
        <v>104</v>
      </c>
      <c r="C38" s="7">
        <v>2017</v>
      </c>
      <c r="D38" s="9" t="s">
        <v>175</v>
      </c>
      <c r="E38" s="4">
        <v>3009131</v>
      </c>
      <c r="F38" s="10" t="s">
        <v>147</v>
      </c>
      <c r="G38" s="22" t="s">
        <v>176</v>
      </c>
      <c r="H38" s="16" t="s">
        <v>202</v>
      </c>
      <c r="I38" s="4">
        <v>3009131</v>
      </c>
      <c r="J38" s="4">
        <v>3009131</v>
      </c>
      <c r="K38" s="5" t="s">
        <v>149</v>
      </c>
      <c r="L38" s="5" t="s">
        <v>149</v>
      </c>
      <c r="M38" s="3" t="s">
        <v>150</v>
      </c>
      <c r="O38" s="17">
        <v>1080</v>
      </c>
      <c r="P38" s="17">
        <v>1080</v>
      </c>
      <c r="S38" s="7" t="s">
        <v>151</v>
      </c>
      <c r="T38" s="24"/>
      <c r="U38" s="8" t="s">
        <v>152</v>
      </c>
      <c r="V38" s="12" t="s">
        <v>162</v>
      </c>
      <c r="AB38" s="8" t="s">
        <v>153</v>
      </c>
      <c r="AC38" s="7" t="s">
        <v>106</v>
      </c>
      <c r="AD38" s="4">
        <v>3009131</v>
      </c>
      <c r="AE38" s="11" t="s">
        <v>114</v>
      </c>
      <c r="AF38" s="4">
        <v>3009131</v>
      </c>
      <c r="AG38" s="8" t="s">
        <v>150</v>
      </c>
      <c r="AL38" s="9">
        <v>43031</v>
      </c>
      <c r="AM38" s="8" t="s">
        <v>149</v>
      </c>
      <c r="AN38" s="11">
        <v>2017</v>
      </c>
      <c r="AO38" s="9">
        <v>42978</v>
      </c>
      <c r="AP38" s="10" t="s">
        <v>154</v>
      </c>
    </row>
    <row r="39" spans="1:42" s="23" customFormat="1" ht="63.75" x14ac:dyDescent="0.25">
      <c r="A39" s="7" t="s">
        <v>146</v>
      </c>
      <c r="B39" s="8" t="s">
        <v>104</v>
      </c>
      <c r="C39" s="7">
        <v>2017</v>
      </c>
      <c r="D39" s="9" t="s">
        <v>175</v>
      </c>
      <c r="E39" s="4">
        <v>3009132</v>
      </c>
      <c r="F39" s="10" t="s">
        <v>147</v>
      </c>
      <c r="G39" s="22" t="s">
        <v>176</v>
      </c>
      <c r="H39" s="16" t="s">
        <v>203</v>
      </c>
      <c r="I39" s="4">
        <v>3009132</v>
      </c>
      <c r="J39" s="4">
        <v>3009132</v>
      </c>
      <c r="K39" s="5" t="s">
        <v>149</v>
      </c>
      <c r="L39" s="5" t="s">
        <v>149</v>
      </c>
      <c r="M39" s="3" t="s">
        <v>150</v>
      </c>
      <c r="O39" s="17">
        <v>150</v>
      </c>
      <c r="P39" s="17">
        <v>174</v>
      </c>
      <c r="S39" s="7" t="s">
        <v>151</v>
      </c>
      <c r="T39" s="24"/>
      <c r="U39" s="8" t="s">
        <v>152</v>
      </c>
      <c r="V39" s="18" t="s">
        <v>266</v>
      </c>
      <c r="AB39" s="8" t="s">
        <v>153</v>
      </c>
      <c r="AC39" s="7" t="s">
        <v>106</v>
      </c>
      <c r="AD39" s="4">
        <v>3009132</v>
      </c>
      <c r="AE39" s="11" t="s">
        <v>114</v>
      </c>
      <c r="AF39" s="4">
        <v>3009132</v>
      </c>
      <c r="AG39" s="8" t="s">
        <v>150</v>
      </c>
      <c r="AL39" s="9">
        <v>43031</v>
      </c>
      <c r="AM39" s="8" t="s">
        <v>149</v>
      </c>
      <c r="AN39" s="11">
        <v>2017</v>
      </c>
      <c r="AO39" s="9">
        <v>42978</v>
      </c>
      <c r="AP39" s="10" t="s">
        <v>154</v>
      </c>
    </row>
    <row r="40" spans="1:42" s="23" customFormat="1" ht="63.75" x14ac:dyDescent="0.25">
      <c r="A40" s="7" t="s">
        <v>146</v>
      </c>
      <c r="B40" s="8" t="s">
        <v>104</v>
      </c>
      <c r="C40" s="7">
        <v>2017</v>
      </c>
      <c r="D40" s="9" t="s">
        <v>175</v>
      </c>
      <c r="E40" s="4">
        <v>3009134</v>
      </c>
      <c r="F40" s="10" t="s">
        <v>147</v>
      </c>
      <c r="G40" s="22" t="s">
        <v>176</v>
      </c>
      <c r="H40" s="16" t="s">
        <v>204</v>
      </c>
      <c r="I40" s="4">
        <v>3009134</v>
      </c>
      <c r="J40" s="4">
        <v>3009134</v>
      </c>
      <c r="K40" s="5" t="s">
        <v>158</v>
      </c>
      <c r="L40" s="5" t="s">
        <v>149</v>
      </c>
      <c r="M40" s="3" t="s">
        <v>150</v>
      </c>
      <c r="O40" s="17">
        <v>645.69000000000005</v>
      </c>
      <c r="P40" s="17">
        <v>749</v>
      </c>
      <c r="S40" s="7" t="s">
        <v>151</v>
      </c>
      <c r="T40" s="24"/>
      <c r="U40" s="8" t="s">
        <v>152</v>
      </c>
      <c r="V40" s="18" t="s">
        <v>267</v>
      </c>
      <c r="AB40" s="8" t="s">
        <v>153</v>
      </c>
      <c r="AC40" s="7" t="s">
        <v>106</v>
      </c>
      <c r="AD40" s="4">
        <v>3009134</v>
      </c>
      <c r="AE40" s="11" t="s">
        <v>114</v>
      </c>
      <c r="AF40" s="4">
        <v>3009134</v>
      </c>
      <c r="AG40" s="8" t="s">
        <v>150</v>
      </c>
      <c r="AL40" s="9">
        <v>43031</v>
      </c>
      <c r="AM40" s="8" t="s">
        <v>149</v>
      </c>
      <c r="AN40" s="11">
        <v>2017</v>
      </c>
      <c r="AO40" s="9">
        <v>42978</v>
      </c>
      <c r="AP40" s="10" t="s">
        <v>154</v>
      </c>
    </row>
    <row r="41" spans="1:42" s="23" customFormat="1" ht="63.75" x14ac:dyDescent="0.25">
      <c r="A41" s="7" t="s">
        <v>146</v>
      </c>
      <c r="B41" s="8" t="s">
        <v>104</v>
      </c>
      <c r="C41" s="7">
        <v>2017</v>
      </c>
      <c r="D41" s="9" t="s">
        <v>175</v>
      </c>
      <c r="E41" s="4">
        <v>3009135</v>
      </c>
      <c r="F41" s="10" t="s">
        <v>147</v>
      </c>
      <c r="G41" s="22" t="s">
        <v>176</v>
      </c>
      <c r="H41" s="16" t="s">
        <v>205</v>
      </c>
      <c r="I41" s="4">
        <v>3009135</v>
      </c>
      <c r="J41" s="4">
        <v>3009135</v>
      </c>
      <c r="K41" s="5" t="s">
        <v>179</v>
      </c>
      <c r="L41" s="5" t="s">
        <v>149</v>
      </c>
      <c r="M41" s="3" t="s">
        <v>150</v>
      </c>
      <c r="O41" s="17">
        <v>672.49</v>
      </c>
      <c r="P41" s="17">
        <v>780.09</v>
      </c>
      <c r="S41" s="7" t="s">
        <v>151</v>
      </c>
      <c r="T41" s="24"/>
      <c r="U41" s="8" t="s">
        <v>152</v>
      </c>
      <c r="V41" s="18" t="s">
        <v>268</v>
      </c>
      <c r="AB41" s="8" t="s">
        <v>153</v>
      </c>
      <c r="AC41" s="7" t="s">
        <v>106</v>
      </c>
      <c r="AD41" s="4">
        <v>3009135</v>
      </c>
      <c r="AE41" s="11" t="s">
        <v>114</v>
      </c>
      <c r="AF41" s="4">
        <v>3009135</v>
      </c>
      <c r="AG41" s="8" t="s">
        <v>150</v>
      </c>
      <c r="AL41" s="9">
        <v>43031</v>
      </c>
      <c r="AM41" s="8" t="s">
        <v>149</v>
      </c>
      <c r="AN41" s="11">
        <v>2017</v>
      </c>
      <c r="AO41" s="9">
        <v>42978</v>
      </c>
      <c r="AP41" s="10" t="s">
        <v>154</v>
      </c>
    </row>
    <row r="42" spans="1:42" s="23" customFormat="1" ht="63.75" x14ac:dyDescent="0.25">
      <c r="A42" s="7" t="s">
        <v>146</v>
      </c>
      <c r="B42" s="8" t="s">
        <v>105</v>
      </c>
      <c r="C42" s="7">
        <v>2017</v>
      </c>
      <c r="D42" s="9" t="s">
        <v>175</v>
      </c>
      <c r="E42" s="4">
        <v>3009137</v>
      </c>
      <c r="F42" s="10" t="s">
        <v>147</v>
      </c>
      <c r="G42" s="22" t="s">
        <v>176</v>
      </c>
      <c r="H42" s="16" t="s">
        <v>156</v>
      </c>
      <c r="I42" s="4">
        <v>3009137</v>
      </c>
      <c r="J42" s="4">
        <v>3009137</v>
      </c>
      <c r="K42" s="5" t="s">
        <v>155</v>
      </c>
      <c r="L42" s="5" t="s">
        <v>149</v>
      </c>
      <c r="M42" s="3" t="s">
        <v>150</v>
      </c>
      <c r="O42" s="17">
        <v>203.78</v>
      </c>
      <c r="P42" s="17">
        <v>236.39</v>
      </c>
      <c r="S42" s="7" t="s">
        <v>151</v>
      </c>
      <c r="T42" s="24"/>
      <c r="U42" s="8" t="s">
        <v>152</v>
      </c>
      <c r="V42" s="18" t="s">
        <v>262</v>
      </c>
      <c r="AB42" s="8" t="s">
        <v>153</v>
      </c>
      <c r="AC42" s="7" t="s">
        <v>106</v>
      </c>
      <c r="AD42" s="4">
        <v>3009137</v>
      </c>
      <c r="AE42" s="11" t="s">
        <v>114</v>
      </c>
      <c r="AF42" s="4">
        <v>3009137</v>
      </c>
      <c r="AG42" s="8" t="s">
        <v>150</v>
      </c>
      <c r="AL42" s="9">
        <v>43031</v>
      </c>
      <c r="AM42" s="8" t="s">
        <v>149</v>
      </c>
      <c r="AN42" s="11">
        <v>2017</v>
      </c>
      <c r="AO42" s="9">
        <v>42978</v>
      </c>
      <c r="AP42" s="10" t="s">
        <v>154</v>
      </c>
    </row>
    <row r="43" spans="1:42" s="23" customFormat="1" ht="63.75" x14ac:dyDescent="0.25">
      <c r="A43" s="7" t="s">
        <v>146</v>
      </c>
      <c r="B43" s="8" t="s">
        <v>104</v>
      </c>
      <c r="C43" s="7">
        <v>2017</v>
      </c>
      <c r="D43" s="9" t="s">
        <v>175</v>
      </c>
      <c r="E43" s="4">
        <v>3009139</v>
      </c>
      <c r="F43" s="10" t="s">
        <v>147</v>
      </c>
      <c r="G43" s="22" t="s">
        <v>176</v>
      </c>
      <c r="H43" s="16" t="s">
        <v>206</v>
      </c>
      <c r="I43" s="4">
        <v>3009139</v>
      </c>
      <c r="J43" s="4">
        <v>3009139</v>
      </c>
      <c r="K43" s="5" t="s">
        <v>149</v>
      </c>
      <c r="L43" s="5" t="s">
        <v>149</v>
      </c>
      <c r="M43" s="3" t="s">
        <v>150</v>
      </c>
      <c r="O43" s="17">
        <v>16.38</v>
      </c>
      <c r="P43" s="17">
        <v>19</v>
      </c>
      <c r="S43" s="7" t="s">
        <v>151</v>
      </c>
      <c r="T43" s="24"/>
      <c r="U43" s="8" t="s">
        <v>152</v>
      </c>
      <c r="V43" s="18" t="s">
        <v>269</v>
      </c>
      <c r="AB43" s="8" t="s">
        <v>153</v>
      </c>
      <c r="AC43" s="7" t="s">
        <v>106</v>
      </c>
      <c r="AD43" s="4">
        <v>3009139</v>
      </c>
      <c r="AE43" s="11" t="s">
        <v>114</v>
      </c>
      <c r="AF43" s="4">
        <v>3009139</v>
      </c>
      <c r="AG43" s="8" t="s">
        <v>150</v>
      </c>
      <c r="AL43" s="9">
        <v>43031</v>
      </c>
      <c r="AM43" s="8" t="s">
        <v>149</v>
      </c>
      <c r="AN43" s="11">
        <v>2017</v>
      </c>
      <c r="AO43" s="9">
        <v>42978</v>
      </c>
      <c r="AP43" s="10" t="s">
        <v>154</v>
      </c>
    </row>
    <row r="44" spans="1:42" s="23" customFormat="1" ht="63.75" x14ac:dyDescent="0.25">
      <c r="A44" s="7" t="s">
        <v>146</v>
      </c>
      <c r="B44" s="8" t="s">
        <v>104</v>
      </c>
      <c r="C44" s="7">
        <v>2017</v>
      </c>
      <c r="D44" s="9" t="s">
        <v>175</v>
      </c>
      <c r="E44" s="4">
        <v>3009144</v>
      </c>
      <c r="F44" s="10" t="s">
        <v>147</v>
      </c>
      <c r="G44" s="22" t="s">
        <v>176</v>
      </c>
      <c r="H44" s="16" t="s">
        <v>207</v>
      </c>
      <c r="I44" s="4">
        <v>3009144</v>
      </c>
      <c r="J44" s="4">
        <v>3009144</v>
      </c>
      <c r="K44" s="5" t="s">
        <v>149</v>
      </c>
      <c r="L44" s="5" t="s">
        <v>149</v>
      </c>
      <c r="M44" s="3" t="s">
        <v>150</v>
      </c>
      <c r="O44" s="17">
        <v>245.39</v>
      </c>
      <c r="P44" s="17">
        <v>245.39</v>
      </c>
      <c r="S44" s="7" t="s">
        <v>151</v>
      </c>
      <c r="T44" s="24"/>
      <c r="U44" s="8" t="s">
        <v>152</v>
      </c>
      <c r="V44" s="18" t="s">
        <v>270</v>
      </c>
      <c r="AB44" s="8" t="s">
        <v>153</v>
      </c>
      <c r="AC44" s="7" t="s">
        <v>106</v>
      </c>
      <c r="AD44" s="4">
        <v>3009144</v>
      </c>
      <c r="AE44" s="11" t="s">
        <v>114</v>
      </c>
      <c r="AF44" s="4">
        <v>3009144</v>
      </c>
      <c r="AG44" s="8" t="s">
        <v>150</v>
      </c>
      <c r="AL44" s="9">
        <v>43031</v>
      </c>
      <c r="AM44" s="8" t="s">
        <v>149</v>
      </c>
      <c r="AN44" s="11">
        <v>2017</v>
      </c>
      <c r="AO44" s="9">
        <v>42978</v>
      </c>
      <c r="AP44" s="10" t="s">
        <v>154</v>
      </c>
    </row>
    <row r="45" spans="1:42" s="23" customFormat="1" ht="63.75" x14ac:dyDescent="0.25">
      <c r="A45" s="7" t="s">
        <v>146</v>
      </c>
      <c r="B45" s="8" t="s">
        <v>105</v>
      </c>
      <c r="C45" s="7">
        <v>2017</v>
      </c>
      <c r="D45" s="9" t="s">
        <v>175</v>
      </c>
      <c r="E45" s="4">
        <v>3009161</v>
      </c>
      <c r="F45" s="10" t="s">
        <v>147</v>
      </c>
      <c r="G45" s="22" t="s">
        <v>176</v>
      </c>
      <c r="H45" s="16" t="s">
        <v>156</v>
      </c>
      <c r="I45" s="4">
        <v>3009161</v>
      </c>
      <c r="J45" s="4">
        <v>3009161</v>
      </c>
      <c r="K45" s="5" t="s">
        <v>157</v>
      </c>
      <c r="L45" s="5" t="s">
        <v>149</v>
      </c>
      <c r="M45" s="3" t="s">
        <v>150</v>
      </c>
      <c r="O45" s="17">
        <v>244.56</v>
      </c>
      <c r="P45" s="17">
        <v>283.7</v>
      </c>
      <c r="S45" s="7" t="s">
        <v>151</v>
      </c>
      <c r="T45" s="24"/>
      <c r="U45" s="8" t="s">
        <v>152</v>
      </c>
      <c r="V45" s="18" t="s">
        <v>271</v>
      </c>
      <c r="AB45" s="8" t="s">
        <v>153</v>
      </c>
      <c r="AC45" s="7" t="s">
        <v>106</v>
      </c>
      <c r="AD45" s="4">
        <v>3009161</v>
      </c>
      <c r="AE45" s="11" t="s">
        <v>114</v>
      </c>
      <c r="AF45" s="4">
        <v>3009161</v>
      </c>
      <c r="AG45" s="8" t="s">
        <v>150</v>
      </c>
      <c r="AL45" s="9">
        <v>43031</v>
      </c>
      <c r="AM45" s="8" t="s">
        <v>149</v>
      </c>
      <c r="AN45" s="11">
        <v>2017</v>
      </c>
      <c r="AO45" s="9">
        <v>42978</v>
      </c>
      <c r="AP45" s="10" t="s">
        <v>154</v>
      </c>
    </row>
    <row r="46" spans="1:42" s="23" customFormat="1" ht="63.75" x14ac:dyDescent="0.25">
      <c r="A46" s="7" t="s">
        <v>146</v>
      </c>
      <c r="B46" s="8" t="s">
        <v>104</v>
      </c>
      <c r="C46" s="7">
        <v>2017</v>
      </c>
      <c r="D46" s="9" t="s">
        <v>175</v>
      </c>
      <c r="E46" s="4">
        <v>3009165</v>
      </c>
      <c r="F46" s="10" t="s">
        <v>147</v>
      </c>
      <c r="G46" s="22" t="s">
        <v>176</v>
      </c>
      <c r="H46" s="16" t="s">
        <v>208</v>
      </c>
      <c r="I46" s="4">
        <v>3009165</v>
      </c>
      <c r="J46" s="4">
        <v>3009165</v>
      </c>
      <c r="K46" s="5" t="s">
        <v>149</v>
      </c>
      <c r="L46" s="5" t="s">
        <v>149</v>
      </c>
      <c r="M46" s="3" t="s">
        <v>150</v>
      </c>
      <c r="O46" s="17">
        <v>142.24</v>
      </c>
      <c r="P46" s="17">
        <v>165</v>
      </c>
      <c r="S46" s="7" t="s">
        <v>151</v>
      </c>
      <c r="T46" s="24"/>
      <c r="U46" s="8" t="s">
        <v>152</v>
      </c>
      <c r="V46" s="18" t="s">
        <v>272</v>
      </c>
      <c r="AB46" s="8" t="s">
        <v>153</v>
      </c>
      <c r="AC46" s="7" t="s">
        <v>106</v>
      </c>
      <c r="AD46" s="4">
        <v>3009165</v>
      </c>
      <c r="AE46" s="11" t="s">
        <v>114</v>
      </c>
      <c r="AF46" s="4">
        <v>3009165</v>
      </c>
      <c r="AG46" s="8" t="s">
        <v>150</v>
      </c>
      <c r="AL46" s="9">
        <v>43031</v>
      </c>
      <c r="AM46" s="8" t="s">
        <v>149</v>
      </c>
      <c r="AN46" s="11">
        <v>2017</v>
      </c>
      <c r="AO46" s="9">
        <v>42978</v>
      </c>
      <c r="AP46" s="10" t="s">
        <v>154</v>
      </c>
    </row>
    <row r="47" spans="1:42" s="23" customFormat="1" ht="114.75" x14ac:dyDescent="0.25">
      <c r="A47" s="7" t="s">
        <v>146</v>
      </c>
      <c r="B47" s="8" t="s">
        <v>104</v>
      </c>
      <c r="C47" s="7">
        <v>2017</v>
      </c>
      <c r="D47" s="9" t="s">
        <v>175</v>
      </c>
      <c r="E47" s="4">
        <v>3009173</v>
      </c>
      <c r="F47" s="10" t="s">
        <v>147</v>
      </c>
      <c r="G47" s="22" t="s">
        <v>176</v>
      </c>
      <c r="H47" s="16" t="s">
        <v>209</v>
      </c>
      <c r="I47" s="4">
        <v>3009173</v>
      </c>
      <c r="J47" s="4">
        <v>3009173</v>
      </c>
      <c r="K47" s="5" t="s">
        <v>148</v>
      </c>
      <c r="L47" s="5" t="s">
        <v>149</v>
      </c>
      <c r="M47" s="3" t="s">
        <v>150</v>
      </c>
      <c r="O47" s="17">
        <v>532.04</v>
      </c>
      <c r="P47" s="17">
        <v>536.95000000000005</v>
      </c>
      <c r="S47" s="7" t="s">
        <v>151</v>
      </c>
      <c r="T47" s="24"/>
      <c r="U47" s="8" t="s">
        <v>152</v>
      </c>
      <c r="V47" s="18" t="s">
        <v>273</v>
      </c>
      <c r="AB47" s="8" t="s">
        <v>153</v>
      </c>
      <c r="AC47" s="7" t="s">
        <v>106</v>
      </c>
      <c r="AD47" s="4">
        <v>3009173</v>
      </c>
      <c r="AE47" s="11" t="s">
        <v>114</v>
      </c>
      <c r="AF47" s="4">
        <v>3009173</v>
      </c>
      <c r="AG47" s="8" t="s">
        <v>150</v>
      </c>
      <c r="AL47" s="9">
        <v>43031</v>
      </c>
      <c r="AM47" s="8" t="s">
        <v>149</v>
      </c>
      <c r="AN47" s="11">
        <v>2017</v>
      </c>
      <c r="AO47" s="9">
        <v>42978</v>
      </c>
      <c r="AP47" s="10" t="s">
        <v>154</v>
      </c>
    </row>
    <row r="48" spans="1:42" s="23" customFormat="1" ht="63.75" x14ac:dyDescent="0.25">
      <c r="A48" s="7" t="s">
        <v>146</v>
      </c>
      <c r="B48" s="8" t="s">
        <v>104</v>
      </c>
      <c r="C48" s="7">
        <v>2017</v>
      </c>
      <c r="D48" s="9" t="s">
        <v>175</v>
      </c>
      <c r="E48" s="4">
        <v>3009175</v>
      </c>
      <c r="F48" s="10" t="s">
        <v>147</v>
      </c>
      <c r="G48" s="22" t="s">
        <v>176</v>
      </c>
      <c r="H48" s="16" t="s">
        <v>210</v>
      </c>
      <c r="I48" s="4">
        <v>3009175</v>
      </c>
      <c r="J48" s="4">
        <v>3009175</v>
      </c>
      <c r="K48" s="5" t="s">
        <v>149</v>
      </c>
      <c r="L48" s="5" t="s">
        <v>149</v>
      </c>
      <c r="M48" s="3" t="s">
        <v>150</v>
      </c>
      <c r="O48" s="17">
        <v>204.6</v>
      </c>
      <c r="P48" s="17">
        <v>232</v>
      </c>
      <c r="S48" s="7" t="s">
        <v>151</v>
      </c>
      <c r="T48" s="24"/>
      <c r="U48" s="8" t="s">
        <v>152</v>
      </c>
      <c r="V48" s="18" t="s">
        <v>274</v>
      </c>
      <c r="AB48" s="8" t="s">
        <v>153</v>
      </c>
      <c r="AC48" s="7" t="s">
        <v>106</v>
      </c>
      <c r="AD48" s="4">
        <v>3009175</v>
      </c>
      <c r="AE48" s="11" t="s">
        <v>114</v>
      </c>
      <c r="AF48" s="4">
        <v>3009175</v>
      </c>
      <c r="AG48" s="8" t="s">
        <v>150</v>
      </c>
      <c r="AL48" s="9">
        <v>43031</v>
      </c>
      <c r="AM48" s="8" t="s">
        <v>149</v>
      </c>
      <c r="AN48" s="11">
        <v>2017</v>
      </c>
      <c r="AO48" s="9">
        <v>42978</v>
      </c>
      <c r="AP48" s="10" t="s">
        <v>154</v>
      </c>
    </row>
    <row r="49" spans="1:42" s="23" customFormat="1" ht="63.75" x14ac:dyDescent="0.25">
      <c r="A49" s="7" t="s">
        <v>146</v>
      </c>
      <c r="B49" s="8" t="s">
        <v>104</v>
      </c>
      <c r="C49" s="7">
        <v>2017</v>
      </c>
      <c r="D49" s="9" t="s">
        <v>175</v>
      </c>
      <c r="E49" s="4">
        <v>3009184</v>
      </c>
      <c r="F49" s="10" t="s">
        <v>147</v>
      </c>
      <c r="G49" s="22" t="s">
        <v>176</v>
      </c>
      <c r="H49" s="16" t="s">
        <v>211</v>
      </c>
      <c r="I49" s="4">
        <v>3009184</v>
      </c>
      <c r="J49" s="4">
        <v>3009184</v>
      </c>
      <c r="K49" s="5" t="s">
        <v>155</v>
      </c>
      <c r="L49" s="5" t="s">
        <v>149</v>
      </c>
      <c r="M49" s="3" t="s">
        <v>150</v>
      </c>
      <c r="O49" s="17">
        <v>336</v>
      </c>
      <c r="P49" s="17">
        <v>336</v>
      </c>
      <c r="S49" s="7" t="s">
        <v>151</v>
      </c>
      <c r="T49" s="24"/>
      <c r="U49" s="8" t="s">
        <v>152</v>
      </c>
      <c r="V49" s="18" t="s">
        <v>275</v>
      </c>
      <c r="AB49" s="8" t="s">
        <v>153</v>
      </c>
      <c r="AC49" s="7" t="s">
        <v>106</v>
      </c>
      <c r="AD49" s="4">
        <v>3009184</v>
      </c>
      <c r="AE49" s="11" t="s">
        <v>114</v>
      </c>
      <c r="AF49" s="4">
        <v>3009184</v>
      </c>
      <c r="AG49" s="8" t="s">
        <v>150</v>
      </c>
      <c r="AL49" s="9">
        <v>43031</v>
      </c>
      <c r="AM49" s="8" t="s">
        <v>149</v>
      </c>
      <c r="AN49" s="11">
        <v>2017</v>
      </c>
      <c r="AO49" s="9">
        <v>42978</v>
      </c>
      <c r="AP49" s="10" t="s">
        <v>154</v>
      </c>
    </row>
    <row r="50" spans="1:42" s="23" customFormat="1" ht="63.75" x14ac:dyDescent="0.25">
      <c r="A50" s="7" t="s">
        <v>146</v>
      </c>
      <c r="B50" s="8" t="s">
        <v>105</v>
      </c>
      <c r="C50" s="7">
        <v>2017</v>
      </c>
      <c r="D50" s="9" t="s">
        <v>175</v>
      </c>
      <c r="E50" s="4">
        <v>3009188</v>
      </c>
      <c r="F50" s="10" t="s">
        <v>147</v>
      </c>
      <c r="G50" s="22" t="s">
        <v>176</v>
      </c>
      <c r="H50" s="16" t="s">
        <v>159</v>
      </c>
      <c r="I50" s="4">
        <v>3009188</v>
      </c>
      <c r="J50" s="4">
        <v>3009188</v>
      </c>
      <c r="K50" s="5" t="s">
        <v>149</v>
      </c>
      <c r="L50" s="5" t="s">
        <v>149</v>
      </c>
      <c r="M50" s="3" t="s">
        <v>150</v>
      </c>
      <c r="O50" s="17">
        <v>128.06</v>
      </c>
      <c r="P50" s="17">
        <v>148.55000000000001</v>
      </c>
      <c r="S50" s="7" t="s">
        <v>151</v>
      </c>
      <c r="T50" s="24"/>
      <c r="U50" s="8" t="s">
        <v>152</v>
      </c>
      <c r="V50" s="18" t="s">
        <v>161</v>
      </c>
      <c r="AB50" s="8" t="s">
        <v>153</v>
      </c>
      <c r="AC50" s="7" t="s">
        <v>106</v>
      </c>
      <c r="AD50" s="4">
        <v>3009188</v>
      </c>
      <c r="AE50" s="11" t="s">
        <v>114</v>
      </c>
      <c r="AF50" s="4">
        <v>3009188</v>
      </c>
      <c r="AG50" s="8" t="s">
        <v>150</v>
      </c>
      <c r="AL50" s="9">
        <v>43031</v>
      </c>
      <c r="AM50" s="8" t="s">
        <v>149</v>
      </c>
      <c r="AN50" s="11">
        <v>2017</v>
      </c>
      <c r="AO50" s="9">
        <v>42978</v>
      </c>
      <c r="AP50" s="10" t="s">
        <v>154</v>
      </c>
    </row>
    <row r="51" spans="1:42" s="23" customFormat="1" ht="63.75" x14ac:dyDescent="0.25">
      <c r="A51" s="7" t="s">
        <v>146</v>
      </c>
      <c r="B51" s="8" t="s">
        <v>105</v>
      </c>
      <c r="C51" s="7">
        <v>2017</v>
      </c>
      <c r="D51" s="9" t="s">
        <v>175</v>
      </c>
      <c r="E51" s="4">
        <v>3009190</v>
      </c>
      <c r="F51" s="10" t="s">
        <v>147</v>
      </c>
      <c r="G51" s="22" t="s">
        <v>176</v>
      </c>
      <c r="H51" s="16" t="s">
        <v>156</v>
      </c>
      <c r="I51" s="4">
        <v>3009190</v>
      </c>
      <c r="J51" s="4">
        <v>3009190</v>
      </c>
      <c r="K51" s="5" t="s">
        <v>155</v>
      </c>
      <c r="L51" s="5" t="s">
        <v>149</v>
      </c>
      <c r="M51" s="3" t="s">
        <v>150</v>
      </c>
      <c r="O51" s="17">
        <v>203.78</v>
      </c>
      <c r="P51" s="17">
        <v>236.39</v>
      </c>
      <c r="S51" s="7" t="s">
        <v>151</v>
      </c>
      <c r="T51" s="24"/>
      <c r="U51" s="8" t="s">
        <v>152</v>
      </c>
      <c r="V51" s="18" t="s">
        <v>276</v>
      </c>
      <c r="AB51" s="8" t="s">
        <v>153</v>
      </c>
      <c r="AC51" s="7" t="s">
        <v>106</v>
      </c>
      <c r="AD51" s="4">
        <v>3009190</v>
      </c>
      <c r="AE51" s="11" t="s">
        <v>114</v>
      </c>
      <c r="AF51" s="4">
        <v>3009190</v>
      </c>
      <c r="AG51" s="8" t="s">
        <v>150</v>
      </c>
      <c r="AL51" s="9">
        <v>43031</v>
      </c>
      <c r="AM51" s="8" t="s">
        <v>149</v>
      </c>
      <c r="AN51" s="11">
        <v>2017</v>
      </c>
      <c r="AO51" s="9">
        <v>42978</v>
      </c>
      <c r="AP51" s="10" t="s">
        <v>154</v>
      </c>
    </row>
    <row r="52" spans="1:42" s="23" customFormat="1" ht="63.75" x14ac:dyDescent="0.25">
      <c r="A52" s="7" t="s">
        <v>146</v>
      </c>
      <c r="B52" s="8" t="s">
        <v>104</v>
      </c>
      <c r="C52" s="7">
        <v>2017</v>
      </c>
      <c r="D52" s="9" t="s">
        <v>175</v>
      </c>
      <c r="E52" s="4">
        <v>3009191</v>
      </c>
      <c r="F52" s="10" t="s">
        <v>147</v>
      </c>
      <c r="G52" s="22" t="s">
        <v>176</v>
      </c>
      <c r="H52" s="16" t="s">
        <v>212</v>
      </c>
      <c r="I52" s="4">
        <v>3009191</v>
      </c>
      <c r="J52" s="4">
        <v>3009191</v>
      </c>
      <c r="K52" s="5" t="s">
        <v>160</v>
      </c>
      <c r="L52" s="5" t="s">
        <v>149</v>
      </c>
      <c r="M52" s="3" t="s">
        <v>150</v>
      </c>
      <c r="O52" s="17">
        <v>60.41</v>
      </c>
      <c r="P52" s="17">
        <v>60.41</v>
      </c>
      <c r="S52" s="7" t="s">
        <v>151</v>
      </c>
      <c r="T52" s="24"/>
      <c r="U52" s="8" t="s">
        <v>152</v>
      </c>
      <c r="V52" s="18" t="s">
        <v>277</v>
      </c>
      <c r="AB52" s="8" t="s">
        <v>153</v>
      </c>
      <c r="AC52" s="7" t="s">
        <v>106</v>
      </c>
      <c r="AD52" s="4">
        <v>3009191</v>
      </c>
      <c r="AE52" s="11" t="s">
        <v>114</v>
      </c>
      <c r="AF52" s="4">
        <v>3009191</v>
      </c>
      <c r="AG52" s="8" t="s">
        <v>150</v>
      </c>
      <c r="AL52" s="9">
        <v>43031</v>
      </c>
      <c r="AM52" s="8" t="s">
        <v>149</v>
      </c>
      <c r="AN52" s="11">
        <v>2017</v>
      </c>
      <c r="AO52" s="9">
        <v>42978</v>
      </c>
      <c r="AP52" s="10" t="s">
        <v>154</v>
      </c>
    </row>
    <row r="53" spans="1:42" s="23" customFormat="1" ht="63.75" x14ac:dyDescent="0.25">
      <c r="A53" s="7" t="s">
        <v>146</v>
      </c>
      <c r="B53" s="8" t="s">
        <v>105</v>
      </c>
      <c r="C53" s="7">
        <v>2017</v>
      </c>
      <c r="D53" s="9" t="s">
        <v>175</v>
      </c>
      <c r="E53" s="4">
        <v>3009192</v>
      </c>
      <c r="F53" s="10" t="s">
        <v>147</v>
      </c>
      <c r="G53" s="22" t="s">
        <v>176</v>
      </c>
      <c r="H53" s="16" t="s">
        <v>213</v>
      </c>
      <c r="I53" s="4">
        <v>3009192</v>
      </c>
      <c r="J53" s="4">
        <v>3009192</v>
      </c>
      <c r="K53" s="5" t="s">
        <v>214</v>
      </c>
      <c r="L53" s="5" t="s">
        <v>149</v>
      </c>
      <c r="M53" s="3" t="s">
        <v>150</v>
      </c>
      <c r="O53" s="17">
        <v>200</v>
      </c>
      <c r="P53" s="17">
        <v>232</v>
      </c>
      <c r="S53" s="7" t="s">
        <v>151</v>
      </c>
      <c r="T53" s="24"/>
      <c r="U53" s="8" t="s">
        <v>152</v>
      </c>
      <c r="V53" s="18" t="s">
        <v>278</v>
      </c>
      <c r="AB53" s="8" t="s">
        <v>153</v>
      </c>
      <c r="AC53" s="7" t="s">
        <v>106</v>
      </c>
      <c r="AD53" s="4">
        <v>3009192</v>
      </c>
      <c r="AE53" s="11" t="s">
        <v>114</v>
      </c>
      <c r="AF53" s="4">
        <v>3009192</v>
      </c>
      <c r="AG53" s="8" t="s">
        <v>150</v>
      </c>
      <c r="AL53" s="9">
        <v>43031</v>
      </c>
      <c r="AM53" s="8" t="s">
        <v>149</v>
      </c>
      <c r="AN53" s="11">
        <v>2017</v>
      </c>
      <c r="AO53" s="9">
        <v>42978</v>
      </c>
      <c r="AP53" s="10" t="s">
        <v>154</v>
      </c>
    </row>
    <row r="54" spans="1:42" s="23" customFormat="1" ht="63.75" x14ac:dyDescent="0.25">
      <c r="A54" s="7" t="s">
        <v>146</v>
      </c>
      <c r="B54" s="8" t="s">
        <v>104</v>
      </c>
      <c r="C54" s="7">
        <v>2017</v>
      </c>
      <c r="D54" s="9" t="s">
        <v>175</v>
      </c>
      <c r="E54" s="4">
        <v>3009194</v>
      </c>
      <c r="F54" s="10" t="s">
        <v>147</v>
      </c>
      <c r="G54" s="22" t="s">
        <v>176</v>
      </c>
      <c r="H54" s="16" t="s">
        <v>215</v>
      </c>
      <c r="I54" s="4">
        <v>3009194</v>
      </c>
      <c r="J54" s="4">
        <v>3009194</v>
      </c>
      <c r="K54" s="5" t="s">
        <v>149</v>
      </c>
      <c r="L54" s="5" t="s">
        <v>149</v>
      </c>
      <c r="M54" s="3" t="s">
        <v>150</v>
      </c>
      <c r="O54" s="17">
        <v>432</v>
      </c>
      <c r="P54" s="17">
        <v>432</v>
      </c>
      <c r="S54" s="7" t="s">
        <v>151</v>
      </c>
      <c r="T54" s="24"/>
      <c r="U54" s="8" t="s">
        <v>152</v>
      </c>
      <c r="V54" s="12" t="s">
        <v>162</v>
      </c>
      <c r="AB54" s="8" t="s">
        <v>153</v>
      </c>
      <c r="AC54" s="7" t="s">
        <v>106</v>
      </c>
      <c r="AD54" s="4">
        <v>3009194</v>
      </c>
      <c r="AE54" s="11" t="s">
        <v>114</v>
      </c>
      <c r="AF54" s="4">
        <v>3009194</v>
      </c>
      <c r="AG54" s="8" t="s">
        <v>150</v>
      </c>
      <c r="AL54" s="9">
        <v>43031</v>
      </c>
      <c r="AM54" s="8" t="s">
        <v>149</v>
      </c>
      <c r="AN54" s="11">
        <v>2017</v>
      </c>
      <c r="AO54" s="9">
        <v>42978</v>
      </c>
      <c r="AP54" s="10" t="s">
        <v>154</v>
      </c>
    </row>
    <row r="55" spans="1:42" s="23" customFormat="1" ht="63.75" x14ac:dyDescent="0.25">
      <c r="A55" s="7" t="s">
        <v>146</v>
      </c>
      <c r="B55" s="8" t="s">
        <v>104</v>
      </c>
      <c r="C55" s="7">
        <v>2017</v>
      </c>
      <c r="D55" s="9" t="s">
        <v>175</v>
      </c>
      <c r="E55" s="4">
        <v>3009199</v>
      </c>
      <c r="F55" s="10" t="s">
        <v>147</v>
      </c>
      <c r="G55" s="22" t="s">
        <v>176</v>
      </c>
      <c r="H55" s="16" t="s">
        <v>216</v>
      </c>
      <c r="I55" s="4">
        <v>3009199</v>
      </c>
      <c r="J55" s="4">
        <v>3009199</v>
      </c>
      <c r="K55" s="5" t="s">
        <v>149</v>
      </c>
      <c r="L55" s="5" t="s">
        <v>149</v>
      </c>
      <c r="M55" s="3" t="s">
        <v>150</v>
      </c>
      <c r="O55" s="17">
        <v>422.42</v>
      </c>
      <c r="P55" s="17">
        <v>490</v>
      </c>
      <c r="S55" s="7" t="s">
        <v>151</v>
      </c>
      <c r="T55" s="24"/>
      <c r="U55" s="8" t="s">
        <v>152</v>
      </c>
      <c r="V55" s="18" t="s">
        <v>279</v>
      </c>
      <c r="AB55" s="8" t="s">
        <v>153</v>
      </c>
      <c r="AC55" s="7" t="s">
        <v>106</v>
      </c>
      <c r="AD55" s="4">
        <v>3009199</v>
      </c>
      <c r="AE55" s="11" t="s">
        <v>114</v>
      </c>
      <c r="AF55" s="4">
        <v>3009199</v>
      </c>
      <c r="AG55" s="8" t="s">
        <v>150</v>
      </c>
      <c r="AL55" s="9">
        <v>43031</v>
      </c>
      <c r="AM55" s="8" t="s">
        <v>149</v>
      </c>
      <c r="AN55" s="11">
        <v>2017</v>
      </c>
      <c r="AO55" s="9">
        <v>42978</v>
      </c>
      <c r="AP55" s="10" t="s">
        <v>154</v>
      </c>
    </row>
    <row r="56" spans="1:42" s="23" customFormat="1" ht="63.75" x14ac:dyDescent="0.25">
      <c r="A56" s="7" t="s">
        <v>146</v>
      </c>
      <c r="B56" s="8" t="s">
        <v>104</v>
      </c>
      <c r="C56" s="7">
        <v>2017</v>
      </c>
      <c r="D56" s="9" t="s">
        <v>175</v>
      </c>
      <c r="E56" s="4">
        <v>3009200</v>
      </c>
      <c r="F56" s="10" t="s">
        <v>147</v>
      </c>
      <c r="G56" s="22" t="s">
        <v>176</v>
      </c>
      <c r="H56" s="16" t="s">
        <v>217</v>
      </c>
      <c r="I56" s="4">
        <v>3009200</v>
      </c>
      <c r="J56" s="4">
        <v>3009200</v>
      </c>
      <c r="K56" s="5" t="s">
        <v>157</v>
      </c>
      <c r="L56" s="5" t="s">
        <v>149</v>
      </c>
      <c r="M56" s="3" t="s">
        <v>150</v>
      </c>
      <c r="O56" s="17">
        <v>300.86</v>
      </c>
      <c r="P56" s="17">
        <v>349</v>
      </c>
      <c r="S56" s="7" t="s">
        <v>151</v>
      </c>
      <c r="T56" s="24"/>
      <c r="U56" s="8" t="s">
        <v>152</v>
      </c>
      <c r="V56" s="18" t="s">
        <v>280</v>
      </c>
      <c r="AB56" s="8" t="s">
        <v>153</v>
      </c>
      <c r="AC56" s="7" t="s">
        <v>106</v>
      </c>
      <c r="AD56" s="4">
        <v>3009200</v>
      </c>
      <c r="AE56" s="11" t="s">
        <v>114</v>
      </c>
      <c r="AF56" s="4">
        <v>3009200</v>
      </c>
      <c r="AG56" s="8" t="s">
        <v>150</v>
      </c>
      <c r="AL56" s="9">
        <v>43031</v>
      </c>
      <c r="AM56" s="8" t="s">
        <v>149</v>
      </c>
      <c r="AN56" s="11">
        <v>2017</v>
      </c>
      <c r="AO56" s="9">
        <v>42978</v>
      </c>
      <c r="AP56" s="10" t="s">
        <v>154</v>
      </c>
    </row>
    <row r="57" spans="1:42" s="23" customFormat="1" ht="63.75" x14ac:dyDescent="0.25">
      <c r="A57" s="7" t="s">
        <v>146</v>
      </c>
      <c r="B57" s="8" t="s">
        <v>104</v>
      </c>
      <c r="C57" s="7">
        <v>2017</v>
      </c>
      <c r="D57" s="9" t="s">
        <v>175</v>
      </c>
      <c r="E57" s="4">
        <v>3009201</v>
      </c>
      <c r="F57" s="10" t="s">
        <v>147</v>
      </c>
      <c r="G57" s="22" t="s">
        <v>176</v>
      </c>
      <c r="H57" s="16" t="s">
        <v>218</v>
      </c>
      <c r="I57" s="4">
        <v>3009201</v>
      </c>
      <c r="J57" s="4">
        <v>3009201</v>
      </c>
      <c r="K57" s="5" t="s">
        <v>148</v>
      </c>
      <c r="L57" s="5" t="s">
        <v>149</v>
      </c>
      <c r="M57" s="3" t="s">
        <v>150</v>
      </c>
      <c r="O57" s="17">
        <v>420.35</v>
      </c>
      <c r="P57" s="17">
        <v>420.35</v>
      </c>
      <c r="S57" s="7" t="s">
        <v>151</v>
      </c>
      <c r="T57" s="24"/>
      <c r="U57" s="8" t="s">
        <v>152</v>
      </c>
      <c r="V57" s="18" t="s">
        <v>281</v>
      </c>
      <c r="AB57" s="8" t="s">
        <v>153</v>
      </c>
      <c r="AC57" s="7" t="s">
        <v>106</v>
      </c>
      <c r="AD57" s="4">
        <v>3009201</v>
      </c>
      <c r="AE57" s="11" t="s">
        <v>114</v>
      </c>
      <c r="AF57" s="4">
        <v>3009201</v>
      </c>
      <c r="AG57" s="8" t="s">
        <v>150</v>
      </c>
      <c r="AL57" s="9">
        <v>43031</v>
      </c>
      <c r="AM57" s="8" t="s">
        <v>149</v>
      </c>
      <c r="AN57" s="11">
        <v>2017</v>
      </c>
      <c r="AO57" s="9">
        <v>42978</v>
      </c>
      <c r="AP57" s="10" t="s">
        <v>154</v>
      </c>
    </row>
    <row r="58" spans="1:42" s="23" customFormat="1" ht="63.75" x14ac:dyDescent="0.25">
      <c r="A58" s="7" t="s">
        <v>146</v>
      </c>
      <c r="B58" s="8" t="s">
        <v>104</v>
      </c>
      <c r="C58" s="7">
        <v>2017</v>
      </c>
      <c r="D58" s="9" t="s">
        <v>175</v>
      </c>
      <c r="E58" s="4">
        <v>3009202</v>
      </c>
      <c r="F58" s="10" t="s">
        <v>147</v>
      </c>
      <c r="G58" s="22" t="s">
        <v>176</v>
      </c>
      <c r="H58" s="16" t="s">
        <v>219</v>
      </c>
      <c r="I58" s="4">
        <v>3009202</v>
      </c>
      <c r="J58" s="4">
        <v>3009202</v>
      </c>
      <c r="K58" s="5" t="s">
        <v>155</v>
      </c>
      <c r="L58" s="5" t="s">
        <v>149</v>
      </c>
      <c r="M58" s="3" t="s">
        <v>150</v>
      </c>
      <c r="O58" s="17">
        <v>198.18</v>
      </c>
      <c r="P58" s="17">
        <v>229.9</v>
      </c>
      <c r="S58" s="7" t="s">
        <v>151</v>
      </c>
      <c r="T58" s="24"/>
      <c r="U58" s="8" t="s">
        <v>152</v>
      </c>
      <c r="V58" s="18" t="s">
        <v>282</v>
      </c>
      <c r="AB58" s="8" t="s">
        <v>153</v>
      </c>
      <c r="AC58" s="7" t="s">
        <v>106</v>
      </c>
      <c r="AD58" s="4">
        <v>3009202</v>
      </c>
      <c r="AE58" s="11" t="s">
        <v>114</v>
      </c>
      <c r="AF58" s="4">
        <v>3009202</v>
      </c>
      <c r="AG58" s="8" t="s">
        <v>150</v>
      </c>
      <c r="AL58" s="9">
        <v>43031</v>
      </c>
      <c r="AM58" s="8" t="s">
        <v>149</v>
      </c>
      <c r="AN58" s="11">
        <v>2017</v>
      </c>
      <c r="AO58" s="9">
        <v>42978</v>
      </c>
      <c r="AP58" s="10" t="s">
        <v>154</v>
      </c>
    </row>
    <row r="59" spans="1:42" s="23" customFormat="1" ht="63.75" x14ac:dyDescent="0.25">
      <c r="A59" s="7" t="s">
        <v>146</v>
      </c>
      <c r="B59" s="8" t="s">
        <v>104</v>
      </c>
      <c r="C59" s="7">
        <v>2017</v>
      </c>
      <c r="D59" s="9" t="s">
        <v>175</v>
      </c>
      <c r="E59" s="4">
        <v>3009206</v>
      </c>
      <c r="F59" s="10" t="s">
        <v>147</v>
      </c>
      <c r="G59" s="22" t="s">
        <v>176</v>
      </c>
      <c r="H59" s="16" t="s">
        <v>220</v>
      </c>
      <c r="I59" s="4">
        <v>3009206</v>
      </c>
      <c r="J59" s="4">
        <v>3009206</v>
      </c>
      <c r="K59" s="5" t="s">
        <v>148</v>
      </c>
      <c r="L59" s="5" t="s">
        <v>149</v>
      </c>
      <c r="M59" s="3" t="s">
        <v>150</v>
      </c>
      <c r="O59" s="17">
        <v>1018.52</v>
      </c>
      <c r="P59" s="17">
        <v>1100</v>
      </c>
      <c r="S59" s="7" t="s">
        <v>151</v>
      </c>
      <c r="T59" s="24"/>
      <c r="U59" s="8" t="s">
        <v>152</v>
      </c>
      <c r="V59" s="18" t="s">
        <v>283</v>
      </c>
      <c r="AB59" s="8" t="s">
        <v>153</v>
      </c>
      <c r="AC59" s="7" t="s">
        <v>106</v>
      </c>
      <c r="AD59" s="4">
        <v>3009206</v>
      </c>
      <c r="AE59" s="11" t="s">
        <v>114</v>
      </c>
      <c r="AF59" s="4">
        <v>3009206</v>
      </c>
      <c r="AG59" s="8" t="s">
        <v>150</v>
      </c>
      <c r="AL59" s="9">
        <v>43031</v>
      </c>
      <c r="AM59" s="8" t="s">
        <v>149</v>
      </c>
      <c r="AN59" s="11">
        <v>2017</v>
      </c>
      <c r="AO59" s="9">
        <v>42978</v>
      </c>
      <c r="AP59" s="10" t="s">
        <v>154</v>
      </c>
    </row>
    <row r="60" spans="1:42" s="23" customFormat="1" ht="63.75" x14ac:dyDescent="0.25">
      <c r="A60" s="7" t="s">
        <v>146</v>
      </c>
      <c r="B60" s="8" t="s">
        <v>105</v>
      </c>
      <c r="C60" s="7">
        <v>2017</v>
      </c>
      <c r="D60" s="9" t="s">
        <v>175</v>
      </c>
      <c r="E60" s="4">
        <v>3009208</v>
      </c>
      <c r="F60" s="10" t="s">
        <v>147</v>
      </c>
      <c r="G60" s="22" t="s">
        <v>176</v>
      </c>
      <c r="H60" s="16" t="s">
        <v>156</v>
      </c>
      <c r="I60" s="4">
        <v>3009208</v>
      </c>
      <c r="J60" s="4">
        <v>3009208</v>
      </c>
      <c r="K60" s="5" t="s">
        <v>157</v>
      </c>
      <c r="L60" s="5" t="s">
        <v>149</v>
      </c>
      <c r="M60" s="3" t="s">
        <v>150</v>
      </c>
      <c r="O60" s="17">
        <v>244.56</v>
      </c>
      <c r="P60" s="17">
        <v>283.7</v>
      </c>
      <c r="S60" s="7" t="s">
        <v>151</v>
      </c>
      <c r="T60" s="24"/>
      <c r="U60" s="8" t="s">
        <v>152</v>
      </c>
      <c r="V60" s="18" t="s">
        <v>284</v>
      </c>
      <c r="AB60" s="8" t="s">
        <v>153</v>
      </c>
      <c r="AC60" s="7" t="s">
        <v>106</v>
      </c>
      <c r="AD60" s="4">
        <v>3009208</v>
      </c>
      <c r="AE60" s="11" t="s">
        <v>114</v>
      </c>
      <c r="AF60" s="4">
        <v>3009208</v>
      </c>
      <c r="AG60" s="8" t="s">
        <v>150</v>
      </c>
      <c r="AL60" s="9">
        <v>43031</v>
      </c>
      <c r="AM60" s="8" t="s">
        <v>149</v>
      </c>
      <c r="AN60" s="11">
        <v>2017</v>
      </c>
      <c r="AO60" s="9">
        <v>42978</v>
      </c>
      <c r="AP60" s="10" t="s">
        <v>154</v>
      </c>
    </row>
    <row r="61" spans="1:42" s="23" customFormat="1" ht="63.75" x14ac:dyDescent="0.25">
      <c r="A61" s="7" t="s">
        <v>146</v>
      </c>
      <c r="B61" s="8" t="s">
        <v>104</v>
      </c>
      <c r="C61" s="7">
        <v>2017</v>
      </c>
      <c r="D61" s="9" t="s">
        <v>175</v>
      </c>
      <c r="E61" s="4">
        <v>3009222</v>
      </c>
      <c r="F61" s="10" t="s">
        <v>147</v>
      </c>
      <c r="G61" s="22" t="s">
        <v>176</v>
      </c>
      <c r="H61" s="16" t="s">
        <v>221</v>
      </c>
      <c r="I61" s="4">
        <v>3009222</v>
      </c>
      <c r="J61" s="4">
        <v>3009222</v>
      </c>
      <c r="K61" s="5" t="s">
        <v>149</v>
      </c>
      <c r="L61" s="5" t="s">
        <v>149</v>
      </c>
      <c r="M61" s="3" t="s">
        <v>150</v>
      </c>
      <c r="O61" s="17">
        <f>118.5+426.6</f>
        <v>545.1</v>
      </c>
      <c r="P61" s="17">
        <f>118.5+417</f>
        <v>535.5</v>
      </c>
      <c r="S61" s="7" t="s">
        <v>151</v>
      </c>
      <c r="T61" s="24"/>
      <c r="U61" s="8" t="s">
        <v>152</v>
      </c>
      <c r="V61" s="18" t="s">
        <v>285</v>
      </c>
      <c r="AB61" s="8" t="s">
        <v>153</v>
      </c>
      <c r="AC61" s="7" t="s">
        <v>106</v>
      </c>
      <c r="AD61" s="4">
        <v>3009222</v>
      </c>
      <c r="AE61" s="11" t="s">
        <v>114</v>
      </c>
      <c r="AF61" s="4">
        <v>3009222</v>
      </c>
      <c r="AG61" s="8" t="s">
        <v>150</v>
      </c>
      <c r="AL61" s="9">
        <v>43031</v>
      </c>
      <c r="AM61" s="8" t="s">
        <v>149</v>
      </c>
      <c r="AN61" s="11">
        <v>2017</v>
      </c>
      <c r="AO61" s="9">
        <v>42978</v>
      </c>
      <c r="AP61" s="10" t="s">
        <v>154</v>
      </c>
    </row>
    <row r="62" spans="1:42" s="23" customFormat="1" ht="63.75" x14ac:dyDescent="0.25">
      <c r="A62" s="7" t="s">
        <v>146</v>
      </c>
      <c r="B62" s="8" t="s">
        <v>105</v>
      </c>
      <c r="C62" s="7">
        <v>2017</v>
      </c>
      <c r="D62" s="9" t="s">
        <v>175</v>
      </c>
      <c r="E62" s="4">
        <v>3009224</v>
      </c>
      <c r="F62" s="10" t="s">
        <v>147</v>
      </c>
      <c r="G62" s="22" t="s">
        <v>176</v>
      </c>
      <c r="H62" s="16" t="s">
        <v>156</v>
      </c>
      <c r="I62" s="4">
        <v>3009224</v>
      </c>
      <c r="J62" s="4">
        <v>3009224</v>
      </c>
      <c r="K62" s="5" t="s">
        <v>157</v>
      </c>
      <c r="L62" s="5" t="s">
        <v>149</v>
      </c>
      <c r="M62" s="3" t="s">
        <v>150</v>
      </c>
      <c r="O62" s="17">
        <v>244.56</v>
      </c>
      <c r="P62" s="17">
        <v>283.7</v>
      </c>
      <c r="S62" s="7" t="s">
        <v>151</v>
      </c>
      <c r="T62" s="24"/>
      <c r="U62" s="8" t="s">
        <v>152</v>
      </c>
      <c r="V62" s="18" t="s">
        <v>286</v>
      </c>
      <c r="AB62" s="8" t="s">
        <v>153</v>
      </c>
      <c r="AC62" s="7" t="s">
        <v>106</v>
      </c>
      <c r="AD62" s="4">
        <v>3009224</v>
      </c>
      <c r="AE62" s="11" t="s">
        <v>114</v>
      </c>
      <c r="AF62" s="4">
        <v>3009224</v>
      </c>
      <c r="AG62" s="8" t="s">
        <v>150</v>
      </c>
      <c r="AL62" s="9">
        <v>43031</v>
      </c>
      <c r="AM62" s="8" t="s">
        <v>149</v>
      </c>
      <c r="AN62" s="11">
        <v>2017</v>
      </c>
      <c r="AO62" s="9">
        <v>42978</v>
      </c>
      <c r="AP62" s="10" t="s">
        <v>154</v>
      </c>
    </row>
    <row r="63" spans="1:42" s="23" customFormat="1" ht="63.75" x14ac:dyDescent="0.25">
      <c r="A63" s="7" t="s">
        <v>146</v>
      </c>
      <c r="B63" s="8" t="s">
        <v>105</v>
      </c>
      <c r="C63" s="7">
        <v>2017</v>
      </c>
      <c r="D63" s="9" t="s">
        <v>175</v>
      </c>
      <c r="E63" s="4">
        <v>3009233</v>
      </c>
      <c r="F63" s="10" t="s">
        <v>147</v>
      </c>
      <c r="G63" s="22" t="s">
        <v>176</v>
      </c>
      <c r="H63" s="16" t="s">
        <v>222</v>
      </c>
      <c r="I63" s="4">
        <v>3009233</v>
      </c>
      <c r="J63" s="4">
        <v>3009233</v>
      </c>
      <c r="K63" s="5" t="s">
        <v>149</v>
      </c>
      <c r="L63" s="5" t="s">
        <v>149</v>
      </c>
      <c r="M63" s="3" t="s">
        <v>150</v>
      </c>
      <c r="O63" s="17">
        <v>100</v>
      </c>
      <c r="P63" s="17">
        <v>100</v>
      </c>
      <c r="S63" s="7" t="s">
        <v>151</v>
      </c>
      <c r="T63" s="24"/>
      <c r="U63" s="8" t="s">
        <v>152</v>
      </c>
      <c r="V63" s="18" t="s">
        <v>287</v>
      </c>
      <c r="AB63" s="8" t="s">
        <v>153</v>
      </c>
      <c r="AC63" s="7" t="s">
        <v>106</v>
      </c>
      <c r="AD63" s="4">
        <v>3009233</v>
      </c>
      <c r="AE63" s="11" t="s">
        <v>114</v>
      </c>
      <c r="AF63" s="4">
        <v>3009233</v>
      </c>
      <c r="AG63" s="8" t="s">
        <v>150</v>
      </c>
      <c r="AL63" s="9">
        <v>43031</v>
      </c>
      <c r="AM63" s="8" t="s">
        <v>149</v>
      </c>
      <c r="AN63" s="11">
        <v>2017</v>
      </c>
      <c r="AO63" s="9">
        <v>42978</v>
      </c>
      <c r="AP63" s="10" t="s">
        <v>154</v>
      </c>
    </row>
    <row r="64" spans="1:42" s="23" customFormat="1" ht="63.75" x14ac:dyDescent="0.25">
      <c r="A64" s="7" t="s">
        <v>146</v>
      </c>
      <c r="B64" s="8" t="s">
        <v>104</v>
      </c>
      <c r="C64" s="7">
        <v>2017</v>
      </c>
      <c r="D64" s="9" t="s">
        <v>175</v>
      </c>
      <c r="E64" s="4">
        <v>3009241</v>
      </c>
      <c r="F64" s="10" t="s">
        <v>147</v>
      </c>
      <c r="G64" s="22" t="s">
        <v>176</v>
      </c>
      <c r="H64" s="16" t="s">
        <v>223</v>
      </c>
      <c r="I64" s="4">
        <v>3009241</v>
      </c>
      <c r="J64" s="4">
        <v>3009241</v>
      </c>
      <c r="K64" s="5" t="s">
        <v>149</v>
      </c>
      <c r="L64" s="3" t="s">
        <v>149</v>
      </c>
      <c r="M64" s="3" t="s">
        <v>150</v>
      </c>
      <c r="O64" s="21">
        <v>1056</v>
      </c>
      <c r="P64" s="21">
        <v>1056</v>
      </c>
      <c r="S64" s="7" t="s">
        <v>151</v>
      </c>
      <c r="T64" s="24"/>
      <c r="U64" s="8" t="s">
        <v>152</v>
      </c>
      <c r="V64" s="12" t="s">
        <v>162</v>
      </c>
      <c r="AB64" s="8" t="s">
        <v>153</v>
      </c>
      <c r="AC64" s="7" t="s">
        <v>106</v>
      </c>
      <c r="AD64" s="4">
        <v>3009241</v>
      </c>
      <c r="AE64" s="11" t="s">
        <v>114</v>
      </c>
      <c r="AF64" s="4">
        <v>3009241</v>
      </c>
      <c r="AG64" s="8" t="s">
        <v>150</v>
      </c>
      <c r="AL64" s="9">
        <v>43031</v>
      </c>
      <c r="AM64" s="8" t="s">
        <v>149</v>
      </c>
      <c r="AN64" s="11">
        <v>2017</v>
      </c>
      <c r="AO64" s="9">
        <v>42978</v>
      </c>
      <c r="AP64" s="10" t="s">
        <v>154</v>
      </c>
    </row>
    <row r="65" spans="1:42" s="23" customFormat="1" ht="63.75" x14ac:dyDescent="0.25">
      <c r="A65" s="7" t="s">
        <v>146</v>
      </c>
      <c r="B65" s="8" t="s">
        <v>104</v>
      </c>
      <c r="C65" s="7">
        <v>2017</v>
      </c>
      <c r="D65" s="9" t="s">
        <v>175</v>
      </c>
      <c r="E65" s="4">
        <v>3009242</v>
      </c>
      <c r="F65" s="10" t="s">
        <v>147</v>
      </c>
      <c r="G65" s="22" t="s">
        <v>176</v>
      </c>
      <c r="H65" s="16" t="s">
        <v>224</v>
      </c>
      <c r="I65" s="4">
        <v>3009242</v>
      </c>
      <c r="J65" s="4">
        <v>3009242</v>
      </c>
      <c r="K65" s="5" t="s">
        <v>149</v>
      </c>
      <c r="L65" s="5" t="s">
        <v>149</v>
      </c>
      <c r="M65" s="3" t="s">
        <v>150</v>
      </c>
      <c r="O65" s="17">
        <v>600</v>
      </c>
      <c r="P65" s="17">
        <v>600</v>
      </c>
      <c r="S65" s="7" t="s">
        <v>151</v>
      </c>
      <c r="T65" s="24"/>
      <c r="U65" s="8" t="s">
        <v>152</v>
      </c>
      <c r="V65" s="12" t="s">
        <v>288</v>
      </c>
      <c r="AB65" s="8" t="s">
        <v>153</v>
      </c>
      <c r="AC65" s="7" t="s">
        <v>106</v>
      </c>
      <c r="AD65" s="4">
        <v>3009242</v>
      </c>
      <c r="AE65" s="11" t="s">
        <v>114</v>
      </c>
      <c r="AF65" s="4">
        <v>3009242</v>
      </c>
      <c r="AG65" s="8" t="s">
        <v>150</v>
      </c>
      <c r="AL65" s="9">
        <v>43031</v>
      </c>
      <c r="AM65" s="8" t="s">
        <v>149</v>
      </c>
      <c r="AN65" s="11">
        <v>2017</v>
      </c>
      <c r="AO65" s="9">
        <v>42978</v>
      </c>
      <c r="AP65" s="10" t="s">
        <v>154</v>
      </c>
    </row>
    <row r="66" spans="1:42" s="23" customFormat="1" ht="63.75" x14ac:dyDescent="0.25">
      <c r="A66" s="7" t="s">
        <v>146</v>
      </c>
      <c r="B66" s="8" t="s">
        <v>105</v>
      </c>
      <c r="C66" s="7">
        <v>2017</v>
      </c>
      <c r="D66" s="9" t="s">
        <v>175</v>
      </c>
      <c r="E66" s="4">
        <v>3009244</v>
      </c>
      <c r="F66" s="10" t="s">
        <v>147</v>
      </c>
      <c r="G66" s="22" t="s">
        <v>176</v>
      </c>
      <c r="H66" s="16" t="s">
        <v>156</v>
      </c>
      <c r="I66" s="4">
        <v>3009244</v>
      </c>
      <c r="J66" s="4">
        <v>3009244</v>
      </c>
      <c r="K66" s="5" t="s">
        <v>157</v>
      </c>
      <c r="L66" s="5" t="s">
        <v>149</v>
      </c>
      <c r="M66" s="3" t="s">
        <v>150</v>
      </c>
      <c r="O66" s="17">
        <v>244.56</v>
      </c>
      <c r="P66" s="17">
        <v>283.7</v>
      </c>
      <c r="S66" s="7" t="s">
        <v>151</v>
      </c>
      <c r="T66" s="24"/>
      <c r="U66" s="8" t="s">
        <v>152</v>
      </c>
      <c r="V66" s="18" t="s">
        <v>289</v>
      </c>
      <c r="AB66" s="8" t="s">
        <v>153</v>
      </c>
      <c r="AC66" s="7" t="s">
        <v>106</v>
      </c>
      <c r="AD66" s="4">
        <v>3009244</v>
      </c>
      <c r="AE66" s="11" t="s">
        <v>114</v>
      </c>
      <c r="AF66" s="4">
        <v>3009244</v>
      </c>
      <c r="AG66" s="8" t="s">
        <v>150</v>
      </c>
      <c r="AL66" s="9">
        <v>43031</v>
      </c>
      <c r="AM66" s="8" t="s">
        <v>149</v>
      </c>
      <c r="AN66" s="11">
        <v>2017</v>
      </c>
      <c r="AO66" s="9">
        <v>42978</v>
      </c>
      <c r="AP66" s="10" t="s">
        <v>154</v>
      </c>
    </row>
    <row r="67" spans="1:42" s="23" customFormat="1" ht="63.75" x14ac:dyDescent="0.25">
      <c r="A67" s="7" t="s">
        <v>146</v>
      </c>
      <c r="B67" s="8" t="s">
        <v>104</v>
      </c>
      <c r="C67" s="7">
        <v>2017</v>
      </c>
      <c r="D67" s="9" t="s">
        <v>175</v>
      </c>
      <c r="E67" s="4">
        <v>3009252</v>
      </c>
      <c r="F67" s="10" t="s">
        <v>147</v>
      </c>
      <c r="G67" s="22" t="s">
        <v>176</v>
      </c>
      <c r="H67" s="16" t="s">
        <v>225</v>
      </c>
      <c r="I67" s="4">
        <v>3009252</v>
      </c>
      <c r="J67" s="4">
        <v>3009252</v>
      </c>
      <c r="K67" s="5" t="s">
        <v>149</v>
      </c>
      <c r="L67" s="5" t="s">
        <v>149</v>
      </c>
      <c r="M67" s="3" t="s">
        <v>150</v>
      </c>
      <c r="O67" s="17">
        <v>220</v>
      </c>
      <c r="P67" s="17">
        <v>255</v>
      </c>
      <c r="S67" s="7" t="s">
        <v>151</v>
      </c>
      <c r="T67" s="24"/>
      <c r="U67" s="8" t="s">
        <v>152</v>
      </c>
      <c r="V67" s="18" t="s">
        <v>290</v>
      </c>
      <c r="AB67" s="8" t="s">
        <v>153</v>
      </c>
      <c r="AC67" s="7" t="s">
        <v>106</v>
      </c>
      <c r="AD67" s="4">
        <v>3009252</v>
      </c>
      <c r="AE67" s="11" t="s">
        <v>114</v>
      </c>
      <c r="AF67" s="4">
        <v>3009252</v>
      </c>
      <c r="AG67" s="8" t="s">
        <v>150</v>
      </c>
      <c r="AL67" s="9">
        <v>43031</v>
      </c>
      <c r="AM67" s="8" t="s">
        <v>149</v>
      </c>
      <c r="AN67" s="11">
        <v>2017</v>
      </c>
      <c r="AO67" s="9">
        <v>42978</v>
      </c>
      <c r="AP67" s="10" t="s">
        <v>154</v>
      </c>
    </row>
    <row r="68" spans="1:42" s="23" customFormat="1" ht="63.75" x14ac:dyDescent="0.25">
      <c r="A68" s="7" t="s">
        <v>146</v>
      </c>
      <c r="B68" s="8" t="s">
        <v>104</v>
      </c>
      <c r="C68" s="7">
        <v>2017</v>
      </c>
      <c r="D68" s="9" t="s">
        <v>175</v>
      </c>
      <c r="E68" s="4">
        <v>3009253</v>
      </c>
      <c r="F68" s="10" t="s">
        <v>147</v>
      </c>
      <c r="G68" s="22" t="s">
        <v>176</v>
      </c>
      <c r="H68" s="16" t="s">
        <v>226</v>
      </c>
      <c r="I68" s="4">
        <v>3009253</v>
      </c>
      <c r="J68" s="4">
        <v>3009253</v>
      </c>
      <c r="K68" s="5" t="s">
        <v>149</v>
      </c>
      <c r="L68" s="5" t="s">
        <v>149</v>
      </c>
      <c r="M68" s="3" t="s">
        <v>150</v>
      </c>
      <c r="O68" s="17">
        <v>241.6</v>
      </c>
      <c r="P68" s="17">
        <v>315</v>
      </c>
      <c r="S68" s="7" t="s">
        <v>151</v>
      </c>
      <c r="T68" s="24"/>
      <c r="U68" s="8" t="s">
        <v>152</v>
      </c>
      <c r="V68" s="18" t="s">
        <v>291</v>
      </c>
      <c r="AB68" s="8" t="s">
        <v>153</v>
      </c>
      <c r="AC68" s="7" t="s">
        <v>106</v>
      </c>
      <c r="AD68" s="4">
        <v>3009253</v>
      </c>
      <c r="AE68" s="11" t="s">
        <v>114</v>
      </c>
      <c r="AF68" s="4">
        <v>3009253</v>
      </c>
      <c r="AG68" s="8" t="s">
        <v>150</v>
      </c>
      <c r="AL68" s="9">
        <v>43031</v>
      </c>
      <c r="AM68" s="8" t="s">
        <v>149</v>
      </c>
      <c r="AN68" s="11">
        <v>2017</v>
      </c>
      <c r="AO68" s="9">
        <v>42978</v>
      </c>
      <c r="AP68" s="10" t="s">
        <v>154</v>
      </c>
    </row>
    <row r="69" spans="1:42" s="23" customFormat="1" ht="63.75" x14ac:dyDescent="0.25">
      <c r="A69" s="7" t="s">
        <v>146</v>
      </c>
      <c r="B69" s="8" t="s">
        <v>105</v>
      </c>
      <c r="C69" s="7">
        <v>2017</v>
      </c>
      <c r="D69" s="9" t="s">
        <v>175</v>
      </c>
      <c r="E69" s="4">
        <v>3009259</v>
      </c>
      <c r="F69" s="10" t="s">
        <v>147</v>
      </c>
      <c r="G69" s="22" t="s">
        <v>176</v>
      </c>
      <c r="H69" s="16" t="s">
        <v>156</v>
      </c>
      <c r="I69" s="4">
        <v>3009259</v>
      </c>
      <c r="J69" s="4">
        <v>3009259</v>
      </c>
      <c r="K69" s="5" t="s">
        <v>214</v>
      </c>
      <c r="L69" s="5" t="s">
        <v>149</v>
      </c>
      <c r="M69" s="3" t="s">
        <v>150</v>
      </c>
      <c r="O69" s="17">
        <v>203.78</v>
      </c>
      <c r="P69" s="17">
        <v>236.39</v>
      </c>
      <c r="S69" s="7" t="s">
        <v>151</v>
      </c>
      <c r="T69" s="24"/>
      <c r="U69" s="8" t="s">
        <v>152</v>
      </c>
      <c r="V69" s="18" t="s">
        <v>292</v>
      </c>
      <c r="AB69" s="8" t="s">
        <v>153</v>
      </c>
      <c r="AC69" s="7" t="s">
        <v>106</v>
      </c>
      <c r="AD69" s="4">
        <v>3009259</v>
      </c>
      <c r="AE69" s="11" t="s">
        <v>114</v>
      </c>
      <c r="AF69" s="4">
        <v>3009259</v>
      </c>
      <c r="AG69" s="8" t="s">
        <v>150</v>
      </c>
      <c r="AL69" s="9">
        <v>43031</v>
      </c>
      <c r="AM69" s="8" t="s">
        <v>149</v>
      </c>
      <c r="AN69" s="11">
        <v>2017</v>
      </c>
      <c r="AO69" s="9">
        <v>42978</v>
      </c>
      <c r="AP69" s="10" t="s">
        <v>154</v>
      </c>
    </row>
    <row r="70" spans="1:42" s="23" customFormat="1" ht="63.75" x14ac:dyDescent="0.25">
      <c r="A70" s="7" t="s">
        <v>146</v>
      </c>
      <c r="B70" s="8" t="s">
        <v>104</v>
      </c>
      <c r="C70" s="7">
        <v>2017</v>
      </c>
      <c r="D70" s="9" t="s">
        <v>175</v>
      </c>
      <c r="E70" s="4">
        <v>3009263</v>
      </c>
      <c r="F70" s="10" t="s">
        <v>147</v>
      </c>
      <c r="G70" s="22" t="s">
        <v>176</v>
      </c>
      <c r="H70" s="16" t="s">
        <v>191</v>
      </c>
      <c r="I70" s="4">
        <v>3009263</v>
      </c>
      <c r="J70" s="4">
        <v>3009263</v>
      </c>
      <c r="K70" s="5" t="s">
        <v>148</v>
      </c>
      <c r="L70" s="5" t="s">
        <v>149</v>
      </c>
      <c r="M70" s="3" t="s">
        <v>150</v>
      </c>
      <c r="O70" s="17">
        <v>23.17</v>
      </c>
      <c r="P70" s="17">
        <v>23.17</v>
      </c>
      <c r="S70" s="7" t="s">
        <v>151</v>
      </c>
      <c r="T70" s="24"/>
      <c r="U70" s="8" t="s">
        <v>152</v>
      </c>
      <c r="V70" s="18" t="s">
        <v>293</v>
      </c>
      <c r="AB70" s="8" t="s">
        <v>153</v>
      </c>
      <c r="AC70" s="7" t="s">
        <v>106</v>
      </c>
      <c r="AD70" s="4">
        <v>3009263</v>
      </c>
      <c r="AE70" s="11" t="s">
        <v>114</v>
      </c>
      <c r="AF70" s="4">
        <v>3009263</v>
      </c>
      <c r="AG70" s="8" t="s">
        <v>150</v>
      </c>
      <c r="AL70" s="9">
        <v>43031</v>
      </c>
      <c r="AM70" s="8" t="s">
        <v>149</v>
      </c>
      <c r="AN70" s="11">
        <v>2017</v>
      </c>
      <c r="AO70" s="9">
        <v>42978</v>
      </c>
      <c r="AP70" s="10" t="s">
        <v>154</v>
      </c>
    </row>
    <row r="71" spans="1:42" s="23" customFormat="1" ht="76.5" x14ac:dyDescent="0.25">
      <c r="A71" s="7" t="s">
        <v>146</v>
      </c>
      <c r="B71" s="8" t="s">
        <v>104</v>
      </c>
      <c r="C71" s="7">
        <v>2017</v>
      </c>
      <c r="D71" s="9" t="s">
        <v>175</v>
      </c>
      <c r="E71" s="4">
        <v>3009264</v>
      </c>
      <c r="F71" s="10" t="s">
        <v>147</v>
      </c>
      <c r="G71" s="22" t="s">
        <v>176</v>
      </c>
      <c r="H71" s="16" t="s">
        <v>227</v>
      </c>
      <c r="I71" s="4">
        <v>3009264</v>
      </c>
      <c r="J71" s="4">
        <v>3009264</v>
      </c>
      <c r="K71" s="5" t="s">
        <v>149</v>
      </c>
      <c r="L71" s="5" t="s">
        <v>149</v>
      </c>
      <c r="M71" s="3" t="s">
        <v>150</v>
      </c>
      <c r="O71" s="17">
        <v>210</v>
      </c>
      <c r="P71" s="17">
        <v>243.62</v>
      </c>
      <c r="S71" s="7" t="s">
        <v>151</v>
      </c>
      <c r="T71" s="24"/>
      <c r="U71" s="8" t="s">
        <v>152</v>
      </c>
      <c r="V71" s="18" t="s">
        <v>294</v>
      </c>
      <c r="AB71" s="8" t="s">
        <v>153</v>
      </c>
      <c r="AC71" s="7" t="s">
        <v>106</v>
      </c>
      <c r="AD71" s="4">
        <v>3009264</v>
      </c>
      <c r="AE71" s="11" t="s">
        <v>114</v>
      </c>
      <c r="AF71" s="4">
        <v>3009264</v>
      </c>
      <c r="AG71" s="8" t="s">
        <v>150</v>
      </c>
      <c r="AL71" s="9">
        <v>43031</v>
      </c>
      <c r="AM71" s="8" t="s">
        <v>149</v>
      </c>
      <c r="AN71" s="11">
        <v>2017</v>
      </c>
      <c r="AO71" s="9">
        <v>42978</v>
      </c>
      <c r="AP71" s="10" t="s">
        <v>154</v>
      </c>
    </row>
    <row r="72" spans="1:42" s="23" customFormat="1" ht="63.75" x14ac:dyDescent="0.25">
      <c r="A72" s="7" t="s">
        <v>146</v>
      </c>
      <c r="B72" s="8" t="s">
        <v>104</v>
      </c>
      <c r="C72" s="7">
        <v>2017</v>
      </c>
      <c r="D72" s="9" t="s">
        <v>175</v>
      </c>
      <c r="E72" s="4">
        <v>3009266</v>
      </c>
      <c r="F72" s="10" t="s">
        <v>147</v>
      </c>
      <c r="G72" s="22" t="s">
        <v>176</v>
      </c>
      <c r="H72" s="16" t="s">
        <v>228</v>
      </c>
      <c r="I72" s="4">
        <v>3009266</v>
      </c>
      <c r="J72" s="4">
        <v>3009266</v>
      </c>
      <c r="K72" s="5" t="s">
        <v>149</v>
      </c>
      <c r="L72" s="5" t="s">
        <v>149</v>
      </c>
      <c r="M72" s="3" t="s">
        <v>150</v>
      </c>
      <c r="O72" s="17">
        <v>517.24</v>
      </c>
      <c r="P72" s="17">
        <v>600</v>
      </c>
      <c r="S72" s="7" t="s">
        <v>151</v>
      </c>
      <c r="T72" s="24"/>
      <c r="U72" s="8" t="s">
        <v>152</v>
      </c>
      <c r="V72" s="18" t="s">
        <v>295</v>
      </c>
      <c r="AB72" s="8" t="s">
        <v>153</v>
      </c>
      <c r="AC72" s="7" t="s">
        <v>106</v>
      </c>
      <c r="AD72" s="4">
        <v>3009266</v>
      </c>
      <c r="AE72" s="11" t="s">
        <v>114</v>
      </c>
      <c r="AF72" s="4">
        <v>3009266</v>
      </c>
      <c r="AG72" s="8" t="s">
        <v>150</v>
      </c>
      <c r="AL72" s="9">
        <v>43031</v>
      </c>
      <c r="AM72" s="8" t="s">
        <v>149</v>
      </c>
      <c r="AN72" s="11">
        <v>2017</v>
      </c>
      <c r="AO72" s="9">
        <v>42978</v>
      </c>
      <c r="AP72" s="10" t="s">
        <v>154</v>
      </c>
    </row>
    <row r="73" spans="1:42" s="23" customFormat="1" ht="63.75" x14ac:dyDescent="0.25">
      <c r="A73" s="7" t="s">
        <v>146</v>
      </c>
      <c r="B73" s="8" t="s">
        <v>104</v>
      </c>
      <c r="C73" s="7">
        <v>2017</v>
      </c>
      <c r="D73" s="9" t="s">
        <v>175</v>
      </c>
      <c r="E73" s="4">
        <v>3009277</v>
      </c>
      <c r="F73" s="10" t="s">
        <v>147</v>
      </c>
      <c r="G73" s="22" t="s">
        <v>176</v>
      </c>
      <c r="H73" s="16" t="s">
        <v>229</v>
      </c>
      <c r="I73" s="4">
        <v>3009277</v>
      </c>
      <c r="J73" s="4">
        <v>3009277</v>
      </c>
      <c r="K73" s="5" t="s">
        <v>148</v>
      </c>
      <c r="L73" s="5" t="s">
        <v>149</v>
      </c>
      <c r="M73" s="3" t="s">
        <v>150</v>
      </c>
      <c r="O73" s="17">
        <v>835</v>
      </c>
      <c r="P73" s="17">
        <v>968.6</v>
      </c>
      <c r="S73" s="7" t="s">
        <v>151</v>
      </c>
      <c r="T73" s="24"/>
      <c r="U73" s="8" t="s">
        <v>152</v>
      </c>
      <c r="V73" s="18" t="s">
        <v>296</v>
      </c>
      <c r="AB73" s="8" t="s">
        <v>153</v>
      </c>
      <c r="AC73" s="7" t="s">
        <v>106</v>
      </c>
      <c r="AD73" s="4">
        <v>3009277</v>
      </c>
      <c r="AE73" s="11" t="s">
        <v>114</v>
      </c>
      <c r="AF73" s="4">
        <v>3009277</v>
      </c>
      <c r="AG73" s="8" t="s">
        <v>150</v>
      </c>
      <c r="AL73" s="9">
        <v>43031</v>
      </c>
      <c r="AM73" s="8" t="s">
        <v>149</v>
      </c>
      <c r="AN73" s="11">
        <v>2017</v>
      </c>
      <c r="AO73" s="9">
        <v>42978</v>
      </c>
      <c r="AP73" s="10" t="s">
        <v>154</v>
      </c>
    </row>
    <row r="74" spans="1:42" s="23" customFormat="1" ht="114.75" x14ac:dyDescent="0.25">
      <c r="A74" s="7" t="s">
        <v>146</v>
      </c>
      <c r="B74" s="8" t="s">
        <v>104</v>
      </c>
      <c r="C74" s="7">
        <v>2017</v>
      </c>
      <c r="D74" s="9" t="s">
        <v>175</v>
      </c>
      <c r="E74" s="4">
        <v>3009285</v>
      </c>
      <c r="F74" s="10" t="s">
        <v>147</v>
      </c>
      <c r="G74" s="22" t="s">
        <v>176</v>
      </c>
      <c r="H74" s="16" t="s">
        <v>230</v>
      </c>
      <c r="I74" s="4">
        <v>3009285</v>
      </c>
      <c r="J74" s="4">
        <v>3009285</v>
      </c>
      <c r="K74" s="5" t="s">
        <v>149</v>
      </c>
      <c r="L74" s="5" t="s">
        <v>149</v>
      </c>
      <c r="M74" s="3" t="s">
        <v>150</v>
      </c>
      <c r="O74" s="17">
        <v>68</v>
      </c>
      <c r="P74" s="17">
        <v>789</v>
      </c>
      <c r="S74" s="7" t="s">
        <v>151</v>
      </c>
      <c r="T74" s="24"/>
      <c r="U74" s="8" t="s">
        <v>152</v>
      </c>
      <c r="V74" s="18" t="s">
        <v>297</v>
      </c>
      <c r="AB74" s="8" t="s">
        <v>153</v>
      </c>
      <c r="AC74" s="7" t="s">
        <v>106</v>
      </c>
      <c r="AD74" s="4">
        <v>3009285</v>
      </c>
      <c r="AE74" s="11" t="s">
        <v>114</v>
      </c>
      <c r="AF74" s="4">
        <v>3009285</v>
      </c>
      <c r="AG74" s="8" t="s">
        <v>150</v>
      </c>
      <c r="AL74" s="9">
        <v>43031</v>
      </c>
      <c r="AM74" s="8" t="s">
        <v>149</v>
      </c>
      <c r="AN74" s="11">
        <v>2017</v>
      </c>
      <c r="AO74" s="9">
        <v>42978</v>
      </c>
      <c r="AP74" s="10" t="s">
        <v>154</v>
      </c>
    </row>
    <row r="75" spans="1:42" s="23" customFormat="1" ht="63.75" x14ac:dyDescent="0.25">
      <c r="A75" s="7" t="s">
        <v>146</v>
      </c>
      <c r="B75" s="8" t="s">
        <v>105</v>
      </c>
      <c r="C75" s="7">
        <v>2017</v>
      </c>
      <c r="D75" s="9" t="s">
        <v>175</v>
      </c>
      <c r="E75" s="4">
        <v>3009287</v>
      </c>
      <c r="F75" s="10" t="s">
        <v>147</v>
      </c>
      <c r="G75" s="22" t="s">
        <v>176</v>
      </c>
      <c r="H75" s="16" t="s">
        <v>231</v>
      </c>
      <c r="I75" s="4">
        <v>3009287</v>
      </c>
      <c r="J75" s="4">
        <v>3009287</v>
      </c>
      <c r="K75" s="5" t="s">
        <v>179</v>
      </c>
      <c r="L75" s="5" t="s">
        <v>149</v>
      </c>
      <c r="M75" s="3" t="s">
        <v>150</v>
      </c>
      <c r="O75" s="17">
        <v>353.95</v>
      </c>
      <c r="P75" s="17">
        <v>353.95</v>
      </c>
      <c r="S75" s="7" t="s">
        <v>151</v>
      </c>
      <c r="T75" s="24"/>
      <c r="U75" s="8" t="s">
        <v>152</v>
      </c>
      <c r="V75" s="18" t="s">
        <v>298</v>
      </c>
      <c r="AB75" s="8" t="s">
        <v>153</v>
      </c>
      <c r="AC75" s="7" t="s">
        <v>106</v>
      </c>
      <c r="AD75" s="4">
        <v>3009287</v>
      </c>
      <c r="AE75" s="11" t="s">
        <v>114</v>
      </c>
      <c r="AF75" s="4">
        <v>3009287</v>
      </c>
      <c r="AG75" s="8" t="s">
        <v>150</v>
      </c>
      <c r="AL75" s="9">
        <v>43031</v>
      </c>
      <c r="AM75" s="8" t="s">
        <v>149</v>
      </c>
      <c r="AN75" s="11">
        <v>2017</v>
      </c>
      <c r="AO75" s="9">
        <v>42978</v>
      </c>
      <c r="AP75" s="10" t="s">
        <v>154</v>
      </c>
    </row>
    <row r="76" spans="1:42" s="23" customFormat="1" ht="63.75" x14ac:dyDescent="0.25">
      <c r="A76" s="7" t="s">
        <v>146</v>
      </c>
      <c r="B76" s="8" t="s">
        <v>104</v>
      </c>
      <c r="C76" s="7">
        <v>2017</v>
      </c>
      <c r="D76" s="9" t="s">
        <v>175</v>
      </c>
      <c r="E76" s="4">
        <v>3009294</v>
      </c>
      <c r="F76" s="10" t="s">
        <v>147</v>
      </c>
      <c r="G76" s="22" t="s">
        <v>176</v>
      </c>
      <c r="H76" s="16" t="s">
        <v>232</v>
      </c>
      <c r="I76" s="4">
        <v>3009294</v>
      </c>
      <c r="J76" s="4">
        <v>3009294</v>
      </c>
      <c r="K76" s="5" t="s">
        <v>179</v>
      </c>
      <c r="L76" s="5" t="s">
        <v>149</v>
      </c>
      <c r="M76" s="3" t="s">
        <v>150</v>
      </c>
      <c r="O76" s="17">
        <v>320</v>
      </c>
      <c r="P76" s="17">
        <v>320</v>
      </c>
      <c r="S76" s="7" t="s">
        <v>151</v>
      </c>
      <c r="T76" s="24"/>
      <c r="U76" s="8" t="s">
        <v>152</v>
      </c>
      <c r="V76" s="18" t="s">
        <v>299</v>
      </c>
      <c r="AB76" s="8" t="s">
        <v>153</v>
      </c>
      <c r="AC76" s="7" t="s">
        <v>106</v>
      </c>
      <c r="AD76" s="4">
        <v>3009294</v>
      </c>
      <c r="AE76" s="11" t="s">
        <v>114</v>
      </c>
      <c r="AF76" s="4">
        <v>3009294</v>
      </c>
      <c r="AG76" s="8" t="s">
        <v>150</v>
      </c>
      <c r="AL76" s="9">
        <v>43031</v>
      </c>
      <c r="AM76" s="8" t="s">
        <v>149</v>
      </c>
      <c r="AN76" s="11">
        <v>2017</v>
      </c>
      <c r="AO76" s="9">
        <v>42978</v>
      </c>
      <c r="AP76" s="10" t="s">
        <v>154</v>
      </c>
    </row>
    <row r="77" spans="1:42" s="23" customFormat="1" ht="63.75" x14ac:dyDescent="0.25">
      <c r="A77" s="7" t="s">
        <v>146</v>
      </c>
      <c r="B77" s="8" t="s">
        <v>104</v>
      </c>
      <c r="C77" s="7">
        <v>2017</v>
      </c>
      <c r="D77" s="9" t="s">
        <v>175</v>
      </c>
      <c r="E77" s="4">
        <v>3009296</v>
      </c>
      <c r="F77" s="10" t="s">
        <v>147</v>
      </c>
      <c r="G77" s="22" t="s">
        <v>176</v>
      </c>
      <c r="H77" s="16" t="s">
        <v>233</v>
      </c>
      <c r="I77" s="4">
        <v>3009296</v>
      </c>
      <c r="J77" s="4">
        <v>3009296</v>
      </c>
      <c r="K77" s="5" t="s">
        <v>149</v>
      </c>
      <c r="L77" s="5" t="s">
        <v>149</v>
      </c>
      <c r="M77" s="3" t="s">
        <v>150</v>
      </c>
      <c r="O77" s="17">
        <v>576</v>
      </c>
      <c r="P77" s="17">
        <v>576</v>
      </c>
      <c r="S77" s="7" t="s">
        <v>151</v>
      </c>
      <c r="T77" s="24"/>
      <c r="U77" s="8" t="s">
        <v>152</v>
      </c>
      <c r="V77" s="12" t="s">
        <v>162</v>
      </c>
      <c r="AB77" s="8" t="s">
        <v>153</v>
      </c>
      <c r="AC77" s="7" t="s">
        <v>106</v>
      </c>
      <c r="AD77" s="4">
        <v>3009296</v>
      </c>
      <c r="AE77" s="11" t="s">
        <v>114</v>
      </c>
      <c r="AF77" s="4">
        <v>3009296</v>
      </c>
      <c r="AG77" s="8" t="s">
        <v>150</v>
      </c>
      <c r="AL77" s="9">
        <v>43031</v>
      </c>
      <c r="AM77" s="8" t="s">
        <v>149</v>
      </c>
      <c r="AN77" s="11">
        <v>2017</v>
      </c>
      <c r="AO77" s="9">
        <v>42978</v>
      </c>
      <c r="AP77" s="10" t="s">
        <v>154</v>
      </c>
    </row>
    <row r="78" spans="1:42" s="23" customFormat="1" ht="63.75" x14ac:dyDescent="0.25">
      <c r="A78" s="7" t="s">
        <v>146</v>
      </c>
      <c r="B78" s="8" t="s">
        <v>104</v>
      </c>
      <c r="C78" s="7">
        <v>2017</v>
      </c>
      <c r="D78" s="9" t="s">
        <v>175</v>
      </c>
      <c r="E78" s="4">
        <v>3009297</v>
      </c>
      <c r="F78" s="10" t="s">
        <v>147</v>
      </c>
      <c r="G78" s="22" t="s">
        <v>176</v>
      </c>
      <c r="H78" s="16" t="s">
        <v>234</v>
      </c>
      <c r="I78" s="4">
        <v>3009297</v>
      </c>
      <c r="J78" s="4">
        <v>3009297</v>
      </c>
      <c r="K78" s="5" t="s">
        <v>149</v>
      </c>
      <c r="L78" s="5" t="s">
        <v>149</v>
      </c>
      <c r="M78" s="3" t="s">
        <v>150</v>
      </c>
      <c r="O78" s="17">
        <v>1638.49</v>
      </c>
      <c r="P78" s="17">
        <v>1900.65</v>
      </c>
      <c r="S78" s="7" t="s">
        <v>151</v>
      </c>
      <c r="T78" s="24"/>
      <c r="U78" s="8" t="s">
        <v>152</v>
      </c>
      <c r="V78" s="18" t="s">
        <v>300</v>
      </c>
      <c r="AB78" s="8" t="s">
        <v>153</v>
      </c>
      <c r="AC78" s="7" t="s">
        <v>106</v>
      </c>
      <c r="AD78" s="4">
        <v>3009297</v>
      </c>
      <c r="AE78" s="11" t="s">
        <v>114</v>
      </c>
      <c r="AF78" s="4">
        <v>3009297</v>
      </c>
      <c r="AG78" s="8" t="s">
        <v>150</v>
      </c>
      <c r="AL78" s="9">
        <v>43031</v>
      </c>
      <c r="AM78" s="8" t="s">
        <v>149</v>
      </c>
      <c r="AN78" s="11">
        <v>2017</v>
      </c>
      <c r="AO78" s="9">
        <v>42978</v>
      </c>
      <c r="AP78" s="10" t="s">
        <v>154</v>
      </c>
    </row>
    <row r="79" spans="1:42" s="23" customFormat="1" ht="63.75" x14ac:dyDescent="0.25">
      <c r="A79" s="7" t="s">
        <v>146</v>
      </c>
      <c r="B79" s="8" t="s">
        <v>104</v>
      </c>
      <c r="C79" s="7">
        <v>2017</v>
      </c>
      <c r="D79" s="9" t="s">
        <v>175</v>
      </c>
      <c r="E79" s="4">
        <v>3009307</v>
      </c>
      <c r="F79" s="10" t="s">
        <v>147</v>
      </c>
      <c r="G79" s="22" t="s">
        <v>176</v>
      </c>
      <c r="H79" s="16" t="s">
        <v>235</v>
      </c>
      <c r="I79" s="4">
        <v>3009307</v>
      </c>
      <c r="J79" s="4">
        <v>3009307</v>
      </c>
      <c r="K79" s="5" t="s">
        <v>149</v>
      </c>
      <c r="L79" s="5" t="s">
        <v>149</v>
      </c>
      <c r="M79" s="3" t="s">
        <v>150</v>
      </c>
      <c r="O79" s="17">
        <v>739.56</v>
      </c>
      <c r="P79" s="17">
        <v>858</v>
      </c>
      <c r="S79" s="7" t="s">
        <v>151</v>
      </c>
      <c r="T79" s="24"/>
      <c r="U79" s="8" t="s">
        <v>152</v>
      </c>
      <c r="V79" s="18" t="s">
        <v>301</v>
      </c>
      <c r="AB79" s="8" t="s">
        <v>153</v>
      </c>
      <c r="AC79" s="7" t="s">
        <v>106</v>
      </c>
      <c r="AD79" s="4">
        <v>3009307</v>
      </c>
      <c r="AE79" s="11" t="s">
        <v>114</v>
      </c>
      <c r="AF79" s="4">
        <v>3009307</v>
      </c>
      <c r="AG79" s="8" t="s">
        <v>150</v>
      </c>
      <c r="AL79" s="9">
        <v>43031</v>
      </c>
      <c r="AM79" s="8" t="s">
        <v>149</v>
      </c>
      <c r="AN79" s="11">
        <v>2017</v>
      </c>
      <c r="AO79" s="9">
        <v>42978</v>
      </c>
      <c r="AP79" s="10" t="s">
        <v>154</v>
      </c>
    </row>
    <row r="80" spans="1:42" s="23" customFormat="1" ht="63.75" x14ac:dyDescent="0.25">
      <c r="A80" s="7" t="s">
        <v>146</v>
      </c>
      <c r="B80" s="8" t="s">
        <v>104</v>
      </c>
      <c r="C80" s="7">
        <v>2017</v>
      </c>
      <c r="D80" s="9" t="s">
        <v>175</v>
      </c>
      <c r="E80" s="4">
        <v>3009308</v>
      </c>
      <c r="F80" s="10" t="s">
        <v>147</v>
      </c>
      <c r="G80" s="22" t="s">
        <v>176</v>
      </c>
      <c r="H80" s="16" t="s">
        <v>236</v>
      </c>
      <c r="I80" s="4">
        <v>3009308</v>
      </c>
      <c r="J80" s="4">
        <v>3009308</v>
      </c>
      <c r="K80" s="5" t="s">
        <v>149</v>
      </c>
      <c r="L80" s="5" t="s">
        <v>149</v>
      </c>
      <c r="M80" s="3" t="s">
        <v>150</v>
      </c>
      <c r="O80" s="17">
        <v>672</v>
      </c>
      <c r="P80" s="17">
        <v>672</v>
      </c>
      <c r="S80" s="7" t="s">
        <v>151</v>
      </c>
      <c r="T80" s="24"/>
      <c r="U80" s="8" t="s">
        <v>152</v>
      </c>
      <c r="V80" s="12" t="s">
        <v>162</v>
      </c>
      <c r="AB80" s="8" t="s">
        <v>153</v>
      </c>
      <c r="AC80" s="7" t="s">
        <v>106</v>
      </c>
      <c r="AD80" s="4">
        <v>3009308</v>
      </c>
      <c r="AE80" s="11" t="s">
        <v>114</v>
      </c>
      <c r="AF80" s="4">
        <v>3009308</v>
      </c>
      <c r="AG80" s="8" t="s">
        <v>150</v>
      </c>
      <c r="AL80" s="9">
        <v>43031</v>
      </c>
      <c r="AM80" s="8" t="s">
        <v>149</v>
      </c>
      <c r="AN80" s="11">
        <v>2017</v>
      </c>
      <c r="AO80" s="9">
        <v>42978</v>
      </c>
      <c r="AP80" s="10" t="s">
        <v>154</v>
      </c>
    </row>
    <row r="81" spans="1:42" s="23" customFormat="1" ht="51" x14ac:dyDescent="0.25">
      <c r="A81" s="7" t="s">
        <v>146</v>
      </c>
      <c r="B81" s="8" t="s">
        <v>104</v>
      </c>
      <c r="C81" s="7">
        <v>2017</v>
      </c>
      <c r="D81" s="9" t="s">
        <v>175</v>
      </c>
      <c r="E81" s="4">
        <v>3009044</v>
      </c>
      <c r="F81" s="10" t="s">
        <v>147</v>
      </c>
      <c r="G81" s="25" t="s">
        <v>474</v>
      </c>
      <c r="H81" s="16" t="s">
        <v>379</v>
      </c>
      <c r="I81" s="4">
        <v>3009044</v>
      </c>
      <c r="J81" s="4">
        <v>3009044</v>
      </c>
      <c r="K81" s="5" t="s">
        <v>458</v>
      </c>
      <c r="L81" s="5" t="s">
        <v>149</v>
      </c>
      <c r="M81" s="3" t="s">
        <v>150</v>
      </c>
      <c r="O81" s="17">
        <v>189.66</v>
      </c>
      <c r="P81" s="17">
        <v>220</v>
      </c>
      <c r="S81" s="7" t="s">
        <v>151</v>
      </c>
      <c r="T81" s="24"/>
      <c r="U81" s="8" t="s">
        <v>152</v>
      </c>
      <c r="V81" s="12" t="s">
        <v>380</v>
      </c>
      <c r="AB81" s="8" t="s">
        <v>153</v>
      </c>
      <c r="AC81" s="7" t="s">
        <v>106</v>
      </c>
      <c r="AD81" s="4">
        <v>3009044</v>
      </c>
      <c r="AE81" s="11" t="s">
        <v>114</v>
      </c>
      <c r="AF81" s="4">
        <v>3009044</v>
      </c>
      <c r="AG81" s="8" t="s">
        <v>150</v>
      </c>
      <c r="AL81" s="9">
        <v>43031</v>
      </c>
      <c r="AM81" s="8" t="s">
        <v>149</v>
      </c>
      <c r="AN81" s="11">
        <v>2017</v>
      </c>
      <c r="AO81" s="9">
        <v>42978</v>
      </c>
      <c r="AP81" s="10" t="s">
        <v>154</v>
      </c>
    </row>
    <row r="82" spans="1:42" s="23" customFormat="1" ht="51" x14ac:dyDescent="0.25">
      <c r="A82" s="7" t="s">
        <v>146</v>
      </c>
      <c r="B82" s="8" t="s">
        <v>104</v>
      </c>
      <c r="C82" s="7">
        <v>2017</v>
      </c>
      <c r="D82" s="9" t="s">
        <v>175</v>
      </c>
      <c r="E82" s="4">
        <v>3009056</v>
      </c>
      <c r="F82" s="10" t="s">
        <v>147</v>
      </c>
      <c r="G82" s="25" t="s">
        <v>474</v>
      </c>
      <c r="H82" s="16" t="s">
        <v>379</v>
      </c>
      <c r="I82" s="4">
        <v>3009056</v>
      </c>
      <c r="J82" s="4">
        <v>3009056</v>
      </c>
      <c r="K82" s="5" t="s">
        <v>148</v>
      </c>
      <c r="L82" s="5" t="s">
        <v>149</v>
      </c>
      <c r="M82" s="3" t="s">
        <v>150</v>
      </c>
      <c r="O82" s="17">
        <v>180.17</v>
      </c>
      <c r="P82" s="17">
        <v>209</v>
      </c>
      <c r="S82" s="7" t="s">
        <v>151</v>
      </c>
      <c r="T82" s="24"/>
      <c r="U82" s="8" t="s">
        <v>152</v>
      </c>
      <c r="V82" s="12" t="s">
        <v>381</v>
      </c>
      <c r="AB82" s="8" t="s">
        <v>153</v>
      </c>
      <c r="AC82" s="7" t="s">
        <v>106</v>
      </c>
      <c r="AD82" s="4">
        <v>3009056</v>
      </c>
      <c r="AE82" s="11" t="s">
        <v>114</v>
      </c>
      <c r="AF82" s="4">
        <v>3009056</v>
      </c>
      <c r="AG82" s="8" t="s">
        <v>150</v>
      </c>
      <c r="AL82" s="9">
        <v>43031</v>
      </c>
      <c r="AM82" s="8" t="s">
        <v>149</v>
      </c>
      <c r="AN82" s="11">
        <v>2017</v>
      </c>
      <c r="AO82" s="9">
        <v>42978</v>
      </c>
      <c r="AP82" s="10" t="s">
        <v>154</v>
      </c>
    </row>
    <row r="83" spans="1:42" s="23" customFormat="1" ht="51" x14ac:dyDescent="0.25">
      <c r="A83" s="7" t="s">
        <v>146</v>
      </c>
      <c r="B83" s="8" t="s">
        <v>104</v>
      </c>
      <c r="C83" s="7">
        <v>2017</v>
      </c>
      <c r="D83" s="9" t="s">
        <v>175</v>
      </c>
      <c r="E83" s="4">
        <v>3009057</v>
      </c>
      <c r="F83" s="10" t="s">
        <v>147</v>
      </c>
      <c r="G83" s="25" t="s">
        <v>474</v>
      </c>
      <c r="H83" s="16" t="s">
        <v>379</v>
      </c>
      <c r="I83" s="4">
        <v>3009057</v>
      </c>
      <c r="J83" s="4">
        <v>3009057</v>
      </c>
      <c r="K83" s="5" t="s">
        <v>148</v>
      </c>
      <c r="L83" s="5" t="s">
        <v>149</v>
      </c>
      <c r="M83" s="3" t="s">
        <v>150</v>
      </c>
      <c r="O83" s="17">
        <v>68.97</v>
      </c>
      <c r="P83" s="17">
        <v>80</v>
      </c>
      <c r="S83" s="7" t="s">
        <v>151</v>
      </c>
      <c r="T83" s="24"/>
      <c r="U83" s="8" t="s">
        <v>152</v>
      </c>
      <c r="V83" s="12" t="s">
        <v>382</v>
      </c>
      <c r="AB83" s="8" t="s">
        <v>153</v>
      </c>
      <c r="AC83" s="7" t="s">
        <v>106</v>
      </c>
      <c r="AD83" s="4">
        <v>3009057</v>
      </c>
      <c r="AE83" s="11" t="s">
        <v>114</v>
      </c>
      <c r="AF83" s="4">
        <v>3009057</v>
      </c>
      <c r="AG83" s="8" t="s">
        <v>150</v>
      </c>
      <c r="AL83" s="9">
        <v>43031</v>
      </c>
      <c r="AM83" s="8" t="s">
        <v>149</v>
      </c>
      <c r="AN83" s="11">
        <v>2017</v>
      </c>
      <c r="AO83" s="9">
        <v>42978</v>
      </c>
      <c r="AP83" s="10" t="s">
        <v>154</v>
      </c>
    </row>
    <row r="84" spans="1:42" s="23" customFormat="1" ht="51" x14ac:dyDescent="0.25">
      <c r="A84" s="7" t="s">
        <v>146</v>
      </c>
      <c r="B84" s="8" t="s">
        <v>104</v>
      </c>
      <c r="C84" s="7">
        <v>2017</v>
      </c>
      <c r="D84" s="9" t="s">
        <v>175</v>
      </c>
      <c r="E84" s="4">
        <v>3009059</v>
      </c>
      <c r="F84" s="10" t="s">
        <v>147</v>
      </c>
      <c r="G84" s="25" t="s">
        <v>474</v>
      </c>
      <c r="H84" s="16" t="s">
        <v>379</v>
      </c>
      <c r="I84" s="4">
        <v>3009059</v>
      </c>
      <c r="J84" s="4">
        <v>3009059</v>
      </c>
      <c r="K84" s="5" t="s">
        <v>158</v>
      </c>
      <c r="L84" s="5" t="s">
        <v>149</v>
      </c>
      <c r="M84" s="3" t="s">
        <v>150</v>
      </c>
      <c r="O84" s="17">
        <v>624.14</v>
      </c>
      <c r="P84" s="17">
        <v>724</v>
      </c>
      <c r="S84" s="7" t="s">
        <v>151</v>
      </c>
      <c r="T84" s="24"/>
      <c r="U84" s="8" t="s">
        <v>152</v>
      </c>
      <c r="V84" s="12" t="s">
        <v>383</v>
      </c>
      <c r="AB84" s="8" t="s">
        <v>153</v>
      </c>
      <c r="AC84" s="7" t="s">
        <v>106</v>
      </c>
      <c r="AD84" s="4">
        <v>3009059</v>
      </c>
      <c r="AE84" s="11" t="s">
        <v>114</v>
      </c>
      <c r="AF84" s="4">
        <v>3009059</v>
      </c>
      <c r="AG84" s="8" t="s">
        <v>150</v>
      </c>
      <c r="AL84" s="9">
        <v>43031</v>
      </c>
      <c r="AM84" s="8" t="s">
        <v>149</v>
      </c>
      <c r="AN84" s="11">
        <v>2017</v>
      </c>
      <c r="AO84" s="9">
        <v>42978</v>
      </c>
      <c r="AP84" s="10" t="s">
        <v>154</v>
      </c>
    </row>
    <row r="85" spans="1:42" s="23" customFormat="1" ht="51" x14ac:dyDescent="0.25">
      <c r="A85" s="7" t="s">
        <v>146</v>
      </c>
      <c r="B85" s="8" t="s">
        <v>104</v>
      </c>
      <c r="C85" s="7">
        <v>2017</v>
      </c>
      <c r="D85" s="9" t="s">
        <v>175</v>
      </c>
      <c r="E85" s="4">
        <v>3009070</v>
      </c>
      <c r="F85" s="10" t="s">
        <v>147</v>
      </c>
      <c r="G85" s="25" t="s">
        <v>474</v>
      </c>
      <c r="H85" s="16" t="s">
        <v>379</v>
      </c>
      <c r="I85" s="4">
        <v>3009070</v>
      </c>
      <c r="J85" s="4">
        <v>3009070</v>
      </c>
      <c r="K85" s="5" t="s">
        <v>160</v>
      </c>
      <c r="L85" s="5" t="s">
        <v>149</v>
      </c>
      <c r="M85" s="3" t="s">
        <v>150</v>
      </c>
      <c r="O85" s="17">
        <v>220.69</v>
      </c>
      <c r="P85" s="17">
        <v>256</v>
      </c>
      <c r="S85" s="7" t="s">
        <v>151</v>
      </c>
      <c r="T85" s="24"/>
      <c r="U85" s="8" t="s">
        <v>152</v>
      </c>
      <c r="V85" s="12" t="s">
        <v>384</v>
      </c>
      <c r="AB85" s="8" t="s">
        <v>153</v>
      </c>
      <c r="AC85" s="7" t="s">
        <v>106</v>
      </c>
      <c r="AD85" s="4">
        <v>3009070</v>
      </c>
      <c r="AE85" s="11" t="s">
        <v>114</v>
      </c>
      <c r="AF85" s="4">
        <v>3009070</v>
      </c>
      <c r="AG85" s="8" t="s">
        <v>150</v>
      </c>
      <c r="AL85" s="9">
        <v>43031</v>
      </c>
      <c r="AM85" s="8" t="s">
        <v>149</v>
      </c>
      <c r="AN85" s="11">
        <v>2017</v>
      </c>
      <c r="AO85" s="9">
        <v>42978</v>
      </c>
      <c r="AP85" s="10" t="s">
        <v>154</v>
      </c>
    </row>
    <row r="86" spans="1:42" s="23" customFormat="1" ht="51" x14ac:dyDescent="0.25">
      <c r="A86" s="7" t="s">
        <v>146</v>
      </c>
      <c r="B86" s="8" t="s">
        <v>104</v>
      </c>
      <c r="C86" s="7">
        <v>2017</v>
      </c>
      <c r="D86" s="9" t="s">
        <v>175</v>
      </c>
      <c r="E86" s="4">
        <v>3009076</v>
      </c>
      <c r="F86" s="10" t="s">
        <v>147</v>
      </c>
      <c r="G86" s="25" t="s">
        <v>474</v>
      </c>
      <c r="H86" s="16" t="s">
        <v>379</v>
      </c>
      <c r="I86" s="4">
        <v>3009076</v>
      </c>
      <c r="J86" s="4">
        <v>3009076</v>
      </c>
      <c r="K86" s="5" t="s">
        <v>458</v>
      </c>
      <c r="L86" s="5" t="s">
        <v>149</v>
      </c>
      <c r="M86" s="3" t="s">
        <v>150</v>
      </c>
      <c r="O86" s="17">
        <v>128.44999999999999</v>
      </c>
      <c r="P86" s="17">
        <v>149</v>
      </c>
      <c r="S86" s="7" t="s">
        <v>151</v>
      </c>
      <c r="T86" s="24"/>
      <c r="U86" s="8" t="s">
        <v>152</v>
      </c>
      <c r="V86" s="12" t="s">
        <v>385</v>
      </c>
      <c r="AB86" s="8" t="s">
        <v>153</v>
      </c>
      <c r="AC86" s="7" t="s">
        <v>106</v>
      </c>
      <c r="AD86" s="4">
        <v>3009076</v>
      </c>
      <c r="AE86" s="11" t="s">
        <v>114</v>
      </c>
      <c r="AF86" s="4">
        <v>3009076</v>
      </c>
      <c r="AG86" s="8" t="s">
        <v>150</v>
      </c>
      <c r="AL86" s="9">
        <v>43031</v>
      </c>
      <c r="AM86" s="8" t="s">
        <v>149</v>
      </c>
      <c r="AN86" s="11">
        <v>2017</v>
      </c>
      <c r="AO86" s="9">
        <v>42978</v>
      </c>
      <c r="AP86" s="10" t="s">
        <v>154</v>
      </c>
    </row>
    <row r="87" spans="1:42" s="23" customFormat="1" ht="51" x14ac:dyDescent="0.25">
      <c r="A87" s="7" t="s">
        <v>146</v>
      </c>
      <c r="B87" s="8" t="s">
        <v>104</v>
      </c>
      <c r="C87" s="7">
        <v>2017</v>
      </c>
      <c r="D87" s="9" t="s">
        <v>175</v>
      </c>
      <c r="E87" s="4">
        <v>3009078</v>
      </c>
      <c r="F87" s="10" t="s">
        <v>147</v>
      </c>
      <c r="G87" s="25" t="s">
        <v>474</v>
      </c>
      <c r="H87" s="16" t="s">
        <v>379</v>
      </c>
      <c r="I87" s="4">
        <v>3009078</v>
      </c>
      <c r="J87" s="4">
        <v>3009078</v>
      </c>
      <c r="K87" s="5" t="s">
        <v>148</v>
      </c>
      <c r="L87" s="5" t="s">
        <v>149</v>
      </c>
      <c r="M87" s="3" t="s">
        <v>150</v>
      </c>
      <c r="O87" s="17">
        <v>512.92999999999995</v>
      </c>
      <c r="P87" s="17">
        <v>595</v>
      </c>
      <c r="S87" s="7" t="s">
        <v>151</v>
      </c>
      <c r="T87" s="24"/>
      <c r="U87" s="8" t="s">
        <v>152</v>
      </c>
      <c r="V87" s="12" t="s">
        <v>386</v>
      </c>
      <c r="AB87" s="8" t="s">
        <v>153</v>
      </c>
      <c r="AC87" s="7" t="s">
        <v>106</v>
      </c>
      <c r="AD87" s="4">
        <v>3009078</v>
      </c>
      <c r="AE87" s="11" t="s">
        <v>114</v>
      </c>
      <c r="AF87" s="4">
        <v>3009078</v>
      </c>
      <c r="AG87" s="8" t="s">
        <v>150</v>
      </c>
      <c r="AL87" s="9">
        <v>43031</v>
      </c>
      <c r="AM87" s="8" t="s">
        <v>149</v>
      </c>
      <c r="AN87" s="11">
        <v>2017</v>
      </c>
      <c r="AO87" s="9">
        <v>42978</v>
      </c>
      <c r="AP87" s="10" t="s">
        <v>154</v>
      </c>
    </row>
    <row r="88" spans="1:42" s="23" customFormat="1" ht="51" x14ac:dyDescent="0.25">
      <c r="A88" s="7" t="s">
        <v>146</v>
      </c>
      <c r="B88" s="8" t="s">
        <v>104</v>
      </c>
      <c r="C88" s="7">
        <v>2017</v>
      </c>
      <c r="D88" s="9" t="s">
        <v>175</v>
      </c>
      <c r="E88" s="4">
        <v>3009082</v>
      </c>
      <c r="F88" s="10" t="s">
        <v>147</v>
      </c>
      <c r="G88" s="25" t="s">
        <v>474</v>
      </c>
      <c r="H88" s="16" t="s">
        <v>379</v>
      </c>
      <c r="I88" s="4">
        <v>3009082</v>
      </c>
      <c r="J88" s="4">
        <v>3009082</v>
      </c>
      <c r="K88" s="5" t="s">
        <v>148</v>
      </c>
      <c r="L88" s="5" t="s">
        <v>149</v>
      </c>
      <c r="M88" s="3" t="s">
        <v>150</v>
      </c>
      <c r="O88" s="17">
        <f>116.18+78.45</f>
        <v>194.63</v>
      </c>
      <c r="P88" s="17">
        <f>135+91</f>
        <v>226</v>
      </c>
      <c r="S88" s="7" t="s">
        <v>151</v>
      </c>
      <c r="T88" s="24"/>
      <c r="U88" s="8" t="s">
        <v>152</v>
      </c>
      <c r="V88" s="12" t="s">
        <v>387</v>
      </c>
      <c r="AB88" s="8" t="s">
        <v>153</v>
      </c>
      <c r="AC88" s="7" t="s">
        <v>106</v>
      </c>
      <c r="AD88" s="4">
        <v>3009082</v>
      </c>
      <c r="AE88" s="11" t="s">
        <v>114</v>
      </c>
      <c r="AF88" s="4">
        <v>3009082</v>
      </c>
      <c r="AG88" s="8" t="s">
        <v>150</v>
      </c>
      <c r="AL88" s="9">
        <v>43031</v>
      </c>
      <c r="AM88" s="8" t="s">
        <v>149</v>
      </c>
      <c r="AN88" s="11">
        <v>2017</v>
      </c>
      <c r="AO88" s="9">
        <v>42978</v>
      </c>
      <c r="AP88" s="10" t="s">
        <v>154</v>
      </c>
    </row>
    <row r="89" spans="1:42" s="23" customFormat="1" ht="51" x14ac:dyDescent="0.25">
      <c r="A89" s="7" t="s">
        <v>146</v>
      </c>
      <c r="B89" s="8" t="s">
        <v>104</v>
      </c>
      <c r="C89" s="7">
        <v>2017</v>
      </c>
      <c r="D89" s="9" t="s">
        <v>175</v>
      </c>
      <c r="E89" s="4">
        <v>3009085</v>
      </c>
      <c r="F89" s="10" t="s">
        <v>147</v>
      </c>
      <c r="G89" s="25" t="s">
        <v>474</v>
      </c>
      <c r="H89" s="16" t="s">
        <v>379</v>
      </c>
      <c r="I89" s="4">
        <v>3009085</v>
      </c>
      <c r="J89" s="4">
        <v>3009085</v>
      </c>
      <c r="K89" s="5" t="s">
        <v>160</v>
      </c>
      <c r="L89" s="5" t="s">
        <v>149</v>
      </c>
      <c r="M89" s="3" t="s">
        <v>150</v>
      </c>
      <c r="O89" s="17">
        <v>196.55</v>
      </c>
      <c r="P89" s="17">
        <v>228</v>
      </c>
      <c r="S89" s="7" t="s">
        <v>151</v>
      </c>
      <c r="T89" s="24"/>
      <c r="U89" s="8" t="s">
        <v>152</v>
      </c>
      <c r="V89" s="12" t="s">
        <v>438</v>
      </c>
      <c r="AB89" s="8" t="s">
        <v>153</v>
      </c>
      <c r="AC89" s="7" t="s">
        <v>106</v>
      </c>
      <c r="AD89" s="4">
        <v>3009085</v>
      </c>
      <c r="AE89" s="11" t="s">
        <v>114</v>
      </c>
      <c r="AF89" s="4">
        <v>3009085</v>
      </c>
      <c r="AG89" s="8" t="s">
        <v>150</v>
      </c>
      <c r="AL89" s="9">
        <v>43031</v>
      </c>
      <c r="AM89" s="8" t="s">
        <v>149</v>
      </c>
      <c r="AN89" s="11">
        <v>2017</v>
      </c>
      <c r="AO89" s="9">
        <v>42978</v>
      </c>
      <c r="AP89" s="10" t="s">
        <v>154</v>
      </c>
    </row>
    <row r="90" spans="1:42" s="23" customFormat="1" ht="51" x14ac:dyDescent="0.25">
      <c r="A90" s="7" t="s">
        <v>146</v>
      </c>
      <c r="B90" s="8" t="s">
        <v>104</v>
      </c>
      <c r="C90" s="7">
        <v>2017</v>
      </c>
      <c r="D90" s="9" t="s">
        <v>175</v>
      </c>
      <c r="E90" s="4">
        <v>3009088</v>
      </c>
      <c r="F90" s="10" t="s">
        <v>147</v>
      </c>
      <c r="G90" s="25" t="s">
        <v>474</v>
      </c>
      <c r="H90" s="16" t="s">
        <v>379</v>
      </c>
      <c r="I90" s="4">
        <v>3009088</v>
      </c>
      <c r="J90" s="4">
        <v>3009088</v>
      </c>
      <c r="K90" s="5" t="s">
        <v>148</v>
      </c>
      <c r="L90" s="5" t="s">
        <v>149</v>
      </c>
      <c r="M90" s="3" t="s">
        <v>150</v>
      </c>
      <c r="O90" s="17">
        <v>689.66</v>
      </c>
      <c r="P90" s="17">
        <v>800</v>
      </c>
      <c r="S90" s="7" t="s">
        <v>151</v>
      </c>
      <c r="T90" s="24"/>
      <c r="U90" s="8" t="s">
        <v>152</v>
      </c>
      <c r="V90" s="12" t="s">
        <v>388</v>
      </c>
      <c r="AB90" s="8" t="s">
        <v>153</v>
      </c>
      <c r="AC90" s="7" t="s">
        <v>106</v>
      </c>
      <c r="AD90" s="4">
        <v>3009088</v>
      </c>
      <c r="AE90" s="11" t="s">
        <v>114</v>
      </c>
      <c r="AF90" s="4">
        <v>3009088</v>
      </c>
      <c r="AG90" s="8" t="s">
        <v>150</v>
      </c>
      <c r="AL90" s="9">
        <v>43031</v>
      </c>
      <c r="AM90" s="8" t="s">
        <v>149</v>
      </c>
      <c r="AN90" s="11">
        <v>2017</v>
      </c>
      <c r="AO90" s="9">
        <v>42978</v>
      </c>
      <c r="AP90" s="10" t="s">
        <v>154</v>
      </c>
    </row>
    <row r="91" spans="1:42" s="23" customFormat="1" ht="51" x14ac:dyDescent="0.25">
      <c r="A91" s="7" t="s">
        <v>146</v>
      </c>
      <c r="B91" s="8" t="s">
        <v>104</v>
      </c>
      <c r="C91" s="7">
        <v>2017</v>
      </c>
      <c r="D91" s="9" t="s">
        <v>175</v>
      </c>
      <c r="E91" s="4">
        <v>3009089</v>
      </c>
      <c r="F91" s="10" t="s">
        <v>147</v>
      </c>
      <c r="G91" s="25" t="s">
        <v>474</v>
      </c>
      <c r="H91" s="16" t="s">
        <v>379</v>
      </c>
      <c r="I91" s="4">
        <v>3009089</v>
      </c>
      <c r="J91" s="4">
        <v>3009089</v>
      </c>
      <c r="K91" s="5" t="s">
        <v>160</v>
      </c>
      <c r="L91" s="5" t="s">
        <v>149</v>
      </c>
      <c r="M91" s="3" t="s">
        <v>150</v>
      </c>
      <c r="O91" s="17">
        <v>331.9</v>
      </c>
      <c r="P91" s="17">
        <v>385</v>
      </c>
      <c r="S91" s="7" t="s">
        <v>151</v>
      </c>
      <c r="T91" s="24"/>
      <c r="U91" s="8" t="s">
        <v>152</v>
      </c>
      <c r="V91" s="12" t="s">
        <v>389</v>
      </c>
      <c r="AB91" s="8" t="s">
        <v>153</v>
      </c>
      <c r="AC91" s="7" t="s">
        <v>106</v>
      </c>
      <c r="AD91" s="4">
        <v>3009089</v>
      </c>
      <c r="AE91" s="11" t="s">
        <v>114</v>
      </c>
      <c r="AF91" s="4">
        <v>3009089</v>
      </c>
      <c r="AG91" s="8" t="s">
        <v>150</v>
      </c>
      <c r="AL91" s="9">
        <v>43031</v>
      </c>
      <c r="AM91" s="8" t="s">
        <v>149</v>
      </c>
      <c r="AN91" s="11">
        <v>2017</v>
      </c>
      <c r="AO91" s="9">
        <v>42978</v>
      </c>
      <c r="AP91" s="10" t="s">
        <v>154</v>
      </c>
    </row>
    <row r="92" spans="1:42" s="23" customFormat="1" ht="51" x14ac:dyDescent="0.25">
      <c r="A92" s="7" t="s">
        <v>146</v>
      </c>
      <c r="B92" s="8" t="s">
        <v>104</v>
      </c>
      <c r="C92" s="7">
        <v>2017</v>
      </c>
      <c r="D92" s="9" t="s">
        <v>175</v>
      </c>
      <c r="E92" s="4">
        <v>3009090</v>
      </c>
      <c r="F92" s="10" t="s">
        <v>147</v>
      </c>
      <c r="G92" s="25" t="s">
        <v>474</v>
      </c>
      <c r="H92" s="16" t="s">
        <v>379</v>
      </c>
      <c r="I92" s="4">
        <v>3009090</v>
      </c>
      <c r="J92" s="4">
        <v>3009090</v>
      </c>
      <c r="K92" s="5" t="s">
        <v>148</v>
      </c>
      <c r="L92" s="5" t="s">
        <v>149</v>
      </c>
      <c r="M92" s="3" t="s">
        <v>150</v>
      </c>
      <c r="O92" s="17">
        <v>219.83</v>
      </c>
      <c r="P92" s="17">
        <v>255</v>
      </c>
      <c r="S92" s="7" t="s">
        <v>151</v>
      </c>
      <c r="T92" s="24"/>
      <c r="U92" s="8" t="s">
        <v>152</v>
      </c>
      <c r="V92" s="12" t="s">
        <v>390</v>
      </c>
      <c r="AB92" s="8" t="s">
        <v>153</v>
      </c>
      <c r="AC92" s="7" t="s">
        <v>106</v>
      </c>
      <c r="AD92" s="4">
        <v>3009090</v>
      </c>
      <c r="AE92" s="11" t="s">
        <v>114</v>
      </c>
      <c r="AF92" s="4">
        <v>3009090</v>
      </c>
      <c r="AG92" s="8" t="s">
        <v>150</v>
      </c>
      <c r="AL92" s="9">
        <v>43031</v>
      </c>
      <c r="AM92" s="8" t="s">
        <v>149</v>
      </c>
      <c r="AN92" s="11">
        <v>2017</v>
      </c>
      <c r="AO92" s="9">
        <v>42978</v>
      </c>
      <c r="AP92" s="10" t="s">
        <v>154</v>
      </c>
    </row>
    <row r="93" spans="1:42" s="23" customFormat="1" ht="51" x14ac:dyDescent="0.25">
      <c r="A93" s="7" t="s">
        <v>146</v>
      </c>
      <c r="B93" s="8" t="s">
        <v>104</v>
      </c>
      <c r="C93" s="7">
        <v>2017</v>
      </c>
      <c r="D93" s="9" t="s">
        <v>175</v>
      </c>
      <c r="E93" s="4">
        <v>3009098</v>
      </c>
      <c r="F93" s="10" t="s">
        <v>147</v>
      </c>
      <c r="G93" s="25" t="s">
        <v>474</v>
      </c>
      <c r="H93" s="16" t="s">
        <v>379</v>
      </c>
      <c r="I93" s="4">
        <v>3009098</v>
      </c>
      <c r="J93" s="4">
        <v>3009098</v>
      </c>
      <c r="K93" s="5" t="s">
        <v>458</v>
      </c>
      <c r="L93" s="5" t="s">
        <v>149</v>
      </c>
      <c r="M93" s="3" t="s">
        <v>150</v>
      </c>
      <c r="O93" s="17">
        <v>68.97</v>
      </c>
      <c r="P93" s="17">
        <v>80</v>
      </c>
      <c r="S93" s="7" t="s">
        <v>151</v>
      </c>
      <c r="T93" s="24"/>
      <c r="U93" s="8" t="s">
        <v>152</v>
      </c>
      <c r="V93" s="12" t="s">
        <v>391</v>
      </c>
      <c r="AB93" s="8" t="s">
        <v>153</v>
      </c>
      <c r="AC93" s="7" t="s">
        <v>106</v>
      </c>
      <c r="AD93" s="4">
        <v>3009098</v>
      </c>
      <c r="AE93" s="11" t="s">
        <v>114</v>
      </c>
      <c r="AF93" s="4">
        <v>3009098</v>
      </c>
      <c r="AG93" s="8" t="s">
        <v>150</v>
      </c>
      <c r="AL93" s="9">
        <v>43031</v>
      </c>
      <c r="AM93" s="8" t="s">
        <v>149</v>
      </c>
      <c r="AN93" s="11">
        <v>2017</v>
      </c>
      <c r="AO93" s="9">
        <v>42978</v>
      </c>
      <c r="AP93" s="10" t="s">
        <v>154</v>
      </c>
    </row>
    <row r="94" spans="1:42" s="23" customFormat="1" ht="51" x14ac:dyDescent="0.25">
      <c r="A94" s="7" t="s">
        <v>146</v>
      </c>
      <c r="B94" s="8" t="s">
        <v>104</v>
      </c>
      <c r="C94" s="7">
        <v>2017</v>
      </c>
      <c r="D94" s="9" t="s">
        <v>175</v>
      </c>
      <c r="E94" s="4">
        <v>3009102</v>
      </c>
      <c r="F94" s="10" t="s">
        <v>147</v>
      </c>
      <c r="G94" s="25" t="s">
        <v>474</v>
      </c>
      <c r="H94" s="16" t="s">
        <v>379</v>
      </c>
      <c r="I94" s="4">
        <v>3009102</v>
      </c>
      <c r="J94" s="4">
        <v>3009102</v>
      </c>
      <c r="K94" s="5" t="s">
        <v>160</v>
      </c>
      <c r="L94" s="5" t="s">
        <v>149</v>
      </c>
      <c r="M94" s="3" t="s">
        <v>150</v>
      </c>
      <c r="O94" s="17">
        <v>925</v>
      </c>
      <c r="P94" s="17">
        <v>1017</v>
      </c>
      <c r="S94" s="7" t="s">
        <v>151</v>
      </c>
      <c r="T94" s="24"/>
      <c r="U94" s="8" t="s">
        <v>152</v>
      </c>
      <c r="V94" s="12" t="s">
        <v>392</v>
      </c>
      <c r="AB94" s="8" t="s">
        <v>153</v>
      </c>
      <c r="AC94" s="7" t="s">
        <v>106</v>
      </c>
      <c r="AD94" s="4">
        <v>3009102</v>
      </c>
      <c r="AE94" s="11" t="s">
        <v>114</v>
      </c>
      <c r="AF94" s="4">
        <v>3009102</v>
      </c>
      <c r="AG94" s="8" t="s">
        <v>150</v>
      </c>
      <c r="AL94" s="9">
        <v>43031</v>
      </c>
      <c r="AM94" s="8" t="s">
        <v>149</v>
      </c>
      <c r="AN94" s="11">
        <v>2017</v>
      </c>
      <c r="AO94" s="9">
        <v>42978</v>
      </c>
      <c r="AP94" s="10" t="s">
        <v>154</v>
      </c>
    </row>
    <row r="95" spans="1:42" s="23" customFormat="1" ht="51" x14ac:dyDescent="0.25">
      <c r="A95" s="7" t="s">
        <v>146</v>
      </c>
      <c r="B95" s="8" t="s">
        <v>104</v>
      </c>
      <c r="C95" s="7">
        <v>2017</v>
      </c>
      <c r="D95" s="9" t="s">
        <v>175</v>
      </c>
      <c r="E95" s="4">
        <v>3009103</v>
      </c>
      <c r="F95" s="10" t="s">
        <v>147</v>
      </c>
      <c r="G95" s="25" t="s">
        <v>474</v>
      </c>
      <c r="H95" s="16" t="s">
        <v>379</v>
      </c>
      <c r="I95" s="4">
        <v>3009103</v>
      </c>
      <c r="J95" s="4">
        <v>3009103</v>
      </c>
      <c r="K95" s="5" t="s">
        <v>148</v>
      </c>
      <c r="L95" s="5" t="s">
        <v>149</v>
      </c>
      <c r="M95" s="3" t="s">
        <v>150</v>
      </c>
      <c r="O95" s="17">
        <v>134.47999999999999</v>
      </c>
      <c r="P95" s="17">
        <v>156</v>
      </c>
      <c r="S95" s="7" t="s">
        <v>151</v>
      </c>
      <c r="T95" s="24"/>
      <c r="U95" s="8" t="s">
        <v>152</v>
      </c>
      <c r="V95" s="12" t="s">
        <v>393</v>
      </c>
      <c r="AB95" s="8" t="s">
        <v>153</v>
      </c>
      <c r="AC95" s="7" t="s">
        <v>106</v>
      </c>
      <c r="AD95" s="4">
        <v>3009103</v>
      </c>
      <c r="AE95" s="11" t="s">
        <v>114</v>
      </c>
      <c r="AF95" s="4">
        <v>3009103</v>
      </c>
      <c r="AG95" s="8" t="s">
        <v>150</v>
      </c>
      <c r="AL95" s="9">
        <v>43031</v>
      </c>
      <c r="AM95" s="8" t="s">
        <v>149</v>
      </c>
      <c r="AN95" s="11">
        <v>2017</v>
      </c>
      <c r="AO95" s="9">
        <v>42978</v>
      </c>
      <c r="AP95" s="10" t="s">
        <v>154</v>
      </c>
    </row>
    <row r="96" spans="1:42" s="23" customFormat="1" ht="51" x14ac:dyDescent="0.25">
      <c r="A96" s="7" t="s">
        <v>146</v>
      </c>
      <c r="B96" s="8" t="s">
        <v>104</v>
      </c>
      <c r="C96" s="7">
        <v>2017</v>
      </c>
      <c r="D96" s="9" t="s">
        <v>175</v>
      </c>
      <c r="E96" s="4">
        <v>3009104</v>
      </c>
      <c r="F96" s="10" t="s">
        <v>147</v>
      </c>
      <c r="G96" s="25" t="s">
        <v>474</v>
      </c>
      <c r="H96" s="16" t="s">
        <v>379</v>
      </c>
      <c r="I96" s="4">
        <v>3009104</v>
      </c>
      <c r="J96" s="4">
        <v>3009104</v>
      </c>
      <c r="K96" s="5" t="s">
        <v>458</v>
      </c>
      <c r="L96" s="5" t="s">
        <v>149</v>
      </c>
      <c r="M96" s="3" t="s">
        <v>150</v>
      </c>
      <c r="O96" s="17">
        <v>702.59</v>
      </c>
      <c r="P96" s="17">
        <v>815</v>
      </c>
      <c r="S96" s="7" t="s">
        <v>151</v>
      </c>
      <c r="T96" s="24"/>
      <c r="U96" s="8" t="s">
        <v>152</v>
      </c>
      <c r="V96" s="12" t="s">
        <v>395</v>
      </c>
      <c r="AB96" s="8" t="s">
        <v>153</v>
      </c>
      <c r="AC96" s="7" t="s">
        <v>106</v>
      </c>
      <c r="AD96" s="4">
        <v>3009104</v>
      </c>
      <c r="AE96" s="11" t="s">
        <v>114</v>
      </c>
      <c r="AF96" s="4">
        <v>3009104</v>
      </c>
      <c r="AG96" s="8" t="s">
        <v>150</v>
      </c>
      <c r="AL96" s="9">
        <v>43031</v>
      </c>
      <c r="AM96" s="8" t="s">
        <v>149</v>
      </c>
      <c r="AN96" s="11">
        <v>2017</v>
      </c>
      <c r="AO96" s="9">
        <v>42978</v>
      </c>
      <c r="AP96" s="10" t="s">
        <v>154</v>
      </c>
    </row>
    <row r="97" spans="1:42" s="23" customFormat="1" ht="51" x14ac:dyDescent="0.25">
      <c r="A97" s="7" t="s">
        <v>146</v>
      </c>
      <c r="B97" s="8" t="s">
        <v>104</v>
      </c>
      <c r="C97" s="7">
        <v>2017</v>
      </c>
      <c r="D97" s="9" t="s">
        <v>175</v>
      </c>
      <c r="E97" s="4">
        <v>3009106</v>
      </c>
      <c r="F97" s="10" t="s">
        <v>147</v>
      </c>
      <c r="G97" s="25" t="s">
        <v>474</v>
      </c>
      <c r="H97" s="16" t="s">
        <v>379</v>
      </c>
      <c r="I97" s="4">
        <v>3009106</v>
      </c>
      <c r="J97" s="4">
        <v>3009106</v>
      </c>
      <c r="K97" s="5" t="s">
        <v>459</v>
      </c>
      <c r="L97" s="5" t="s">
        <v>149</v>
      </c>
      <c r="M97" s="3" t="s">
        <v>150</v>
      </c>
      <c r="O97" s="17">
        <v>575</v>
      </c>
      <c r="P97" s="17">
        <v>667</v>
      </c>
      <c r="S97" s="7" t="s">
        <v>151</v>
      </c>
      <c r="T97" s="24"/>
      <c r="U97" s="8" t="s">
        <v>152</v>
      </c>
      <c r="V97" s="12" t="s">
        <v>394</v>
      </c>
      <c r="AB97" s="8" t="s">
        <v>153</v>
      </c>
      <c r="AC97" s="7" t="s">
        <v>106</v>
      </c>
      <c r="AD97" s="4">
        <v>3009106</v>
      </c>
      <c r="AE97" s="11" t="s">
        <v>114</v>
      </c>
      <c r="AF97" s="4">
        <v>3009106</v>
      </c>
      <c r="AG97" s="8" t="s">
        <v>150</v>
      </c>
      <c r="AL97" s="9">
        <v>43031</v>
      </c>
      <c r="AM97" s="8" t="s">
        <v>149</v>
      </c>
      <c r="AN97" s="11">
        <v>2017</v>
      </c>
      <c r="AO97" s="9">
        <v>42978</v>
      </c>
      <c r="AP97" s="10" t="s">
        <v>154</v>
      </c>
    </row>
    <row r="98" spans="1:42" s="23" customFormat="1" ht="51" x14ac:dyDescent="0.25">
      <c r="A98" s="7" t="s">
        <v>146</v>
      </c>
      <c r="B98" s="8" t="s">
        <v>104</v>
      </c>
      <c r="C98" s="7">
        <v>2017</v>
      </c>
      <c r="D98" s="9" t="s">
        <v>175</v>
      </c>
      <c r="E98" s="4">
        <v>3009107</v>
      </c>
      <c r="F98" s="10" t="s">
        <v>147</v>
      </c>
      <c r="G98" s="25" t="s">
        <v>474</v>
      </c>
      <c r="H98" s="16" t="s">
        <v>379</v>
      </c>
      <c r="I98" s="4">
        <v>3009107</v>
      </c>
      <c r="J98" s="4">
        <v>3009107</v>
      </c>
      <c r="K98" s="5" t="s">
        <v>459</v>
      </c>
      <c r="L98" s="5" t="s">
        <v>149</v>
      </c>
      <c r="M98" s="3" t="s">
        <v>150</v>
      </c>
      <c r="O98" s="17">
        <v>982.76</v>
      </c>
      <c r="P98" s="17">
        <v>1140</v>
      </c>
      <c r="S98" s="7" t="s">
        <v>151</v>
      </c>
      <c r="T98" s="24"/>
      <c r="U98" s="8" t="s">
        <v>152</v>
      </c>
      <c r="V98" s="12" t="s">
        <v>396</v>
      </c>
      <c r="AB98" s="8" t="s">
        <v>153</v>
      </c>
      <c r="AC98" s="7" t="s">
        <v>106</v>
      </c>
      <c r="AD98" s="4">
        <v>3009107</v>
      </c>
      <c r="AE98" s="11" t="s">
        <v>114</v>
      </c>
      <c r="AF98" s="4">
        <v>3009107</v>
      </c>
      <c r="AG98" s="8" t="s">
        <v>150</v>
      </c>
      <c r="AL98" s="9">
        <v>43031</v>
      </c>
      <c r="AM98" s="8" t="s">
        <v>149</v>
      </c>
      <c r="AN98" s="11">
        <v>2017</v>
      </c>
      <c r="AO98" s="9">
        <v>42978</v>
      </c>
      <c r="AP98" s="10" t="s">
        <v>154</v>
      </c>
    </row>
    <row r="99" spans="1:42" s="23" customFormat="1" ht="51" x14ac:dyDescent="0.25">
      <c r="A99" s="7" t="s">
        <v>146</v>
      </c>
      <c r="B99" s="8" t="s">
        <v>104</v>
      </c>
      <c r="C99" s="7">
        <v>2017</v>
      </c>
      <c r="D99" s="9" t="s">
        <v>175</v>
      </c>
      <c r="E99" s="4">
        <v>3009108</v>
      </c>
      <c r="F99" s="10" t="s">
        <v>147</v>
      </c>
      <c r="G99" s="25" t="s">
        <v>474</v>
      </c>
      <c r="H99" s="16" t="s">
        <v>379</v>
      </c>
      <c r="I99" s="4">
        <v>3009108</v>
      </c>
      <c r="J99" s="4">
        <v>3009108</v>
      </c>
      <c r="K99" s="5" t="s">
        <v>459</v>
      </c>
      <c r="L99" s="5" t="s">
        <v>149</v>
      </c>
      <c r="M99" s="3" t="s">
        <v>150</v>
      </c>
      <c r="O99" s="17">
        <v>1387.93</v>
      </c>
      <c r="P99" s="17">
        <v>1610</v>
      </c>
      <c r="S99" s="7" t="s">
        <v>151</v>
      </c>
      <c r="T99" s="24"/>
      <c r="U99" s="8" t="s">
        <v>152</v>
      </c>
      <c r="V99" s="12" t="s">
        <v>397</v>
      </c>
      <c r="AB99" s="8" t="s">
        <v>153</v>
      </c>
      <c r="AC99" s="7" t="s">
        <v>106</v>
      </c>
      <c r="AD99" s="4">
        <v>3009108</v>
      </c>
      <c r="AE99" s="11" t="s">
        <v>114</v>
      </c>
      <c r="AF99" s="4">
        <v>3009108</v>
      </c>
      <c r="AG99" s="8" t="s">
        <v>150</v>
      </c>
      <c r="AL99" s="9">
        <v>43031</v>
      </c>
      <c r="AM99" s="8" t="s">
        <v>149</v>
      </c>
      <c r="AN99" s="11">
        <v>2017</v>
      </c>
      <c r="AO99" s="9">
        <v>42978</v>
      </c>
      <c r="AP99" s="10" t="s">
        <v>154</v>
      </c>
    </row>
    <row r="100" spans="1:42" s="23" customFormat="1" ht="63.75" x14ac:dyDescent="0.25">
      <c r="A100" s="7" t="s">
        <v>146</v>
      </c>
      <c r="B100" s="8" t="s">
        <v>104</v>
      </c>
      <c r="C100" s="7">
        <v>2017</v>
      </c>
      <c r="D100" s="9" t="s">
        <v>175</v>
      </c>
      <c r="E100" s="4">
        <v>3009117</v>
      </c>
      <c r="F100" s="10" t="s">
        <v>147</v>
      </c>
      <c r="G100" s="25" t="s">
        <v>474</v>
      </c>
      <c r="H100" s="16" t="s">
        <v>379</v>
      </c>
      <c r="I100" s="4">
        <v>3009117</v>
      </c>
      <c r="J100" s="4">
        <v>3009117</v>
      </c>
      <c r="K100" s="5" t="s">
        <v>148</v>
      </c>
      <c r="L100" s="5" t="s">
        <v>149</v>
      </c>
      <c r="M100" s="3" t="s">
        <v>150</v>
      </c>
      <c r="O100" s="17">
        <v>1890.52</v>
      </c>
      <c r="P100" s="17">
        <v>2193</v>
      </c>
      <c r="S100" s="7" t="s">
        <v>151</v>
      </c>
      <c r="T100" s="24"/>
      <c r="U100" s="8" t="s">
        <v>152</v>
      </c>
      <c r="V100" s="12" t="s">
        <v>398</v>
      </c>
      <c r="AB100" s="8" t="s">
        <v>153</v>
      </c>
      <c r="AC100" s="7" t="s">
        <v>106</v>
      </c>
      <c r="AD100" s="4">
        <v>3009117</v>
      </c>
      <c r="AE100" s="11" t="s">
        <v>114</v>
      </c>
      <c r="AF100" s="4">
        <v>3009117</v>
      </c>
      <c r="AG100" s="8" t="s">
        <v>150</v>
      </c>
      <c r="AL100" s="9">
        <v>43031</v>
      </c>
      <c r="AM100" s="8" t="s">
        <v>149</v>
      </c>
      <c r="AN100" s="11">
        <v>2017</v>
      </c>
      <c r="AO100" s="9">
        <v>42978</v>
      </c>
      <c r="AP100" s="10" t="s">
        <v>154</v>
      </c>
    </row>
    <row r="101" spans="1:42" s="23" customFormat="1" ht="51" x14ac:dyDescent="0.25">
      <c r="A101" s="7" t="s">
        <v>146</v>
      </c>
      <c r="B101" s="8" t="s">
        <v>104</v>
      </c>
      <c r="C101" s="7">
        <v>2017</v>
      </c>
      <c r="D101" s="9" t="s">
        <v>175</v>
      </c>
      <c r="E101" s="4">
        <v>3009119</v>
      </c>
      <c r="F101" s="10" t="s">
        <v>147</v>
      </c>
      <c r="G101" s="25" t="s">
        <v>474</v>
      </c>
      <c r="H101" s="16" t="s">
        <v>379</v>
      </c>
      <c r="I101" s="4">
        <v>3009119</v>
      </c>
      <c r="J101" s="4">
        <v>3009119</v>
      </c>
      <c r="K101" s="5" t="s">
        <v>148</v>
      </c>
      <c r="L101" s="5" t="s">
        <v>149</v>
      </c>
      <c r="M101" s="3" t="s">
        <v>150</v>
      </c>
      <c r="O101" s="17">
        <v>573.79</v>
      </c>
      <c r="P101" s="17">
        <v>652</v>
      </c>
      <c r="S101" s="7" t="s">
        <v>151</v>
      </c>
      <c r="T101" s="24"/>
      <c r="U101" s="8" t="s">
        <v>152</v>
      </c>
      <c r="V101" s="12" t="s">
        <v>399</v>
      </c>
      <c r="AB101" s="8" t="s">
        <v>153</v>
      </c>
      <c r="AC101" s="7" t="s">
        <v>106</v>
      </c>
      <c r="AD101" s="4">
        <v>3009119</v>
      </c>
      <c r="AE101" s="11" t="s">
        <v>114</v>
      </c>
      <c r="AF101" s="4">
        <v>3009119</v>
      </c>
      <c r="AG101" s="8" t="s">
        <v>150</v>
      </c>
      <c r="AL101" s="9">
        <v>43031</v>
      </c>
      <c r="AM101" s="8" t="s">
        <v>149</v>
      </c>
      <c r="AN101" s="11">
        <v>2017</v>
      </c>
      <c r="AO101" s="9">
        <v>42978</v>
      </c>
      <c r="AP101" s="10" t="s">
        <v>154</v>
      </c>
    </row>
    <row r="102" spans="1:42" s="23" customFormat="1" ht="51" x14ac:dyDescent="0.25">
      <c r="A102" s="7" t="s">
        <v>146</v>
      </c>
      <c r="B102" s="8" t="s">
        <v>104</v>
      </c>
      <c r="C102" s="7">
        <v>2017</v>
      </c>
      <c r="D102" s="9" t="s">
        <v>175</v>
      </c>
      <c r="E102" s="4">
        <v>3009120</v>
      </c>
      <c r="F102" s="10" t="s">
        <v>147</v>
      </c>
      <c r="G102" s="25" t="s">
        <v>474</v>
      </c>
      <c r="H102" s="16" t="s">
        <v>379</v>
      </c>
      <c r="I102" s="4">
        <v>3009120</v>
      </c>
      <c r="J102" s="4">
        <v>3009120</v>
      </c>
      <c r="K102" s="5" t="s">
        <v>148</v>
      </c>
      <c r="L102" s="5" t="s">
        <v>149</v>
      </c>
      <c r="M102" s="3" t="s">
        <v>150</v>
      </c>
      <c r="O102" s="17">
        <v>1212.93</v>
      </c>
      <c r="P102" s="17">
        <v>1406.99</v>
      </c>
      <c r="S102" s="7" t="s">
        <v>151</v>
      </c>
      <c r="T102" s="24"/>
      <c r="U102" s="8" t="s">
        <v>152</v>
      </c>
      <c r="V102" s="12" t="s">
        <v>400</v>
      </c>
      <c r="AB102" s="8" t="s">
        <v>153</v>
      </c>
      <c r="AC102" s="7" t="s">
        <v>106</v>
      </c>
      <c r="AD102" s="4">
        <v>3009120</v>
      </c>
      <c r="AE102" s="11" t="s">
        <v>114</v>
      </c>
      <c r="AF102" s="4">
        <v>3009120</v>
      </c>
      <c r="AG102" s="8" t="s">
        <v>150</v>
      </c>
      <c r="AL102" s="9">
        <v>43031</v>
      </c>
      <c r="AM102" s="8" t="s">
        <v>149</v>
      </c>
      <c r="AN102" s="11">
        <v>2017</v>
      </c>
      <c r="AO102" s="9">
        <v>42978</v>
      </c>
      <c r="AP102" s="10" t="s">
        <v>154</v>
      </c>
    </row>
    <row r="103" spans="1:42" s="23" customFormat="1" ht="51" x14ac:dyDescent="0.25">
      <c r="A103" s="7" t="s">
        <v>146</v>
      </c>
      <c r="B103" s="8" t="s">
        <v>104</v>
      </c>
      <c r="C103" s="7">
        <v>2017</v>
      </c>
      <c r="D103" s="9" t="s">
        <v>175</v>
      </c>
      <c r="E103" s="4">
        <v>3009121</v>
      </c>
      <c r="F103" s="10" t="s">
        <v>147</v>
      </c>
      <c r="G103" s="25" t="s">
        <v>474</v>
      </c>
      <c r="H103" s="16" t="s">
        <v>379</v>
      </c>
      <c r="I103" s="4">
        <v>3009121</v>
      </c>
      <c r="J103" s="4">
        <v>3009121</v>
      </c>
      <c r="K103" s="5" t="s">
        <v>458</v>
      </c>
      <c r="L103" s="5" t="s">
        <v>149</v>
      </c>
      <c r="M103" s="3" t="s">
        <v>150</v>
      </c>
      <c r="O103" s="17">
        <v>68.97</v>
      </c>
      <c r="P103" s="17">
        <v>80</v>
      </c>
      <c r="S103" s="7" t="s">
        <v>151</v>
      </c>
      <c r="T103" s="24"/>
      <c r="U103" s="8" t="s">
        <v>152</v>
      </c>
      <c r="V103" s="12" t="s">
        <v>401</v>
      </c>
      <c r="AB103" s="8" t="s">
        <v>153</v>
      </c>
      <c r="AC103" s="7" t="s">
        <v>106</v>
      </c>
      <c r="AD103" s="4">
        <v>3009121</v>
      </c>
      <c r="AE103" s="11" t="s">
        <v>114</v>
      </c>
      <c r="AF103" s="4">
        <v>3009121</v>
      </c>
      <c r="AG103" s="8" t="s">
        <v>150</v>
      </c>
      <c r="AL103" s="9">
        <v>43031</v>
      </c>
      <c r="AM103" s="8" t="s">
        <v>149</v>
      </c>
      <c r="AN103" s="11">
        <v>2017</v>
      </c>
      <c r="AO103" s="9">
        <v>42978</v>
      </c>
      <c r="AP103" s="10" t="s">
        <v>154</v>
      </c>
    </row>
    <row r="104" spans="1:42" s="23" customFormat="1" ht="51" x14ac:dyDescent="0.25">
      <c r="A104" s="7" t="s">
        <v>146</v>
      </c>
      <c r="B104" s="8" t="s">
        <v>104</v>
      </c>
      <c r="C104" s="7">
        <v>2017</v>
      </c>
      <c r="D104" s="9" t="s">
        <v>175</v>
      </c>
      <c r="E104" s="4">
        <v>3009126</v>
      </c>
      <c r="F104" s="10" t="s">
        <v>147</v>
      </c>
      <c r="G104" s="25" t="s">
        <v>474</v>
      </c>
      <c r="H104" s="16" t="s">
        <v>379</v>
      </c>
      <c r="I104" s="4">
        <v>3009126</v>
      </c>
      <c r="J104" s="4">
        <v>3009126</v>
      </c>
      <c r="K104" s="5" t="s">
        <v>160</v>
      </c>
      <c r="L104" s="5" t="s">
        <v>149</v>
      </c>
      <c r="M104" s="3" t="s">
        <v>150</v>
      </c>
      <c r="O104" s="17">
        <v>216.38</v>
      </c>
      <c r="P104" s="17">
        <v>251</v>
      </c>
      <c r="S104" s="7" t="s">
        <v>151</v>
      </c>
      <c r="T104" s="24"/>
      <c r="U104" s="8" t="s">
        <v>152</v>
      </c>
      <c r="V104" s="12" t="s">
        <v>402</v>
      </c>
      <c r="AB104" s="8" t="s">
        <v>153</v>
      </c>
      <c r="AC104" s="7" t="s">
        <v>106</v>
      </c>
      <c r="AD104" s="4">
        <v>3009126</v>
      </c>
      <c r="AE104" s="11" t="s">
        <v>114</v>
      </c>
      <c r="AF104" s="4">
        <v>3009126</v>
      </c>
      <c r="AG104" s="8" t="s">
        <v>150</v>
      </c>
      <c r="AL104" s="9">
        <v>43031</v>
      </c>
      <c r="AM104" s="8" t="s">
        <v>149</v>
      </c>
      <c r="AN104" s="11">
        <v>2017</v>
      </c>
      <c r="AO104" s="9">
        <v>42978</v>
      </c>
      <c r="AP104" s="10" t="s">
        <v>154</v>
      </c>
    </row>
    <row r="105" spans="1:42" s="23" customFormat="1" ht="51" x14ac:dyDescent="0.25">
      <c r="A105" s="7" t="s">
        <v>146</v>
      </c>
      <c r="B105" s="8" t="s">
        <v>104</v>
      </c>
      <c r="C105" s="7">
        <v>2017</v>
      </c>
      <c r="D105" s="9" t="s">
        <v>175</v>
      </c>
      <c r="E105" s="4">
        <v>3009138</v>
      </c>
      <c r="F105" s="10" t="s">
        <v>147</v>
      </c>
      <c r="G105" s="25" t="s">
        <v>474</v>
      </c>
      <c r="H105" s="16" t="s">
        <v>379</v>
      </c>
      <c r="I105" s="4">
        <v>3009138</v>
      </c>
      <c r="J105" s="4">
        <v>3009138</v>
      </c>
      <c r="K105" s="5" t="s">
        <v>160</v>
      </c>
      <c r="L105" s="5" t="s">
        <v>149</v>
      </c>
      <c r="M105" s="3" t="s">
        <v>150</v>
      </c>
      <c r="O105" s="17">
        <v>719.83</v>
      </c>
      <c r="P105" s="17">
        <v>835</v>
      </c>
      <c r="S105" s="7" t="s">
        <v>151</v>
      </c>
      <c r="T105" s="24"/>
      <c r="U105" s="8" t="s">
        <v>152</v>
      </c>
      <c r="V105" s="12" t="s">
        <v>403</v>
      </c>
      <c r="AB105" s="8" t="s">
        <v>153</v>
      </c>
      <c r="AC105" s="7" t="s">
        <v>106</v>
      </c>
      <c r="AD105" s="4">
        <v>3009138</v>
      </c>
      <c r="AE105" s="11" t="s">
        <v>114</v>
      </c>
      <c r="AF105" s="4">
        <v>3009138</v>
      </c>
      <c r="AG105" s="8" t="s">
        <v>150</v>
      </c>
      <c r="AL105" s="9">
        <v>43031</v>
      </c>
      <c r="AM105" s="8" t="s">
        <v>149</v>
      </c>
      <c r="AN105" s="11">
        <v>2017</v>
      </c>
      <c r="AO105" s="9">
        <v>42978</v>
      </c>
      <c r="AP105" s="10" t="s">
        <v>154</v>
      </c>
    </row>
    <row r="106" spans="1:42" s="23" customFormat="1" ht="51" x14ac:dyDescent="0.25">
      <c r="A106" s="7" t="s">
        <v>146</v>
      </c>
      <c r="B106" s="8" t="s">
        <v>104</v>
      </c>
      <c r="C106" s="7">
        <v>2017</v>
      </c>
      <c r="D106" s="9" t="s">
        <v>175</v>
      </c>
      <c r="E106" s="4">
        <v>3009140</v>
      </c>
      <c r="F106" s="10" t="s">
        <v>147</v>
      </c>
      <c r="G106" s="25" t="s">
        <v>474</v>
      </c>
      <c r="H106" s="16" t="s">
        <v>379</v>
      </c>
      <c r="I106" s="4">
        <v>3009140</v>
      </c>
      <c r="J106" s="4">
        <v>3009140</v>
      </c>
      <c r="K106" s="5" t="s">
        <v>458</v>
      </c>
      <c r="L106" s="5" t="s">
        <v>149</v>
      </c>
      <c r="M106" s="3" t="s">
        <v>150</v>
      </c>
      <c r="O106" s="17">
        <v>323.27999999999997</v>
      </c>
      <c r="P106" s="17">
        <v>375</v>
      </c>
      <c r="S106" s="7" t="s">
        <v>151</v>
      </c>
      <c r="T106" s="24"/>
      <c r="U106" s="8" t="s">
        <v>152</v>
      </c>
      <c r="V106" s="12" t="s">
        <v>404</v>
      </c>
      <c r="AB106" s="8" t="s">
        <v>153</v>
      </c>
      <c r="AC106" s="7" t="s">
        <v>106</v>
      </c>
      <c r="AD106" s="4">
        <v>3009140</v>
      </c>
      <c r="AE106" s="11" t="s">
        <v>114</v>
      </c>
      <c r="AF106" s="4">
        <v>3009140</v>
      </c>
      <c r="AG106" s="8" t="s">
        <v>150</v>
      </c>
      <c r="AL106" s="9">
        <v>43031</v>
      </c>
      <c r="AM106" s="8" t="s">
        <v>149</v>
      </c>
      <c r="AN106" s="11">
        <v>2017</v>
      </c>
      <c r="AO106" s="9">
        <v>42978</v>
      </c>
      <c r="AP106" s="10" t="s">
        <v>154</v>
      </c>
    </row>
    <row r="107" spans="1:42" s="23" customFormat="1" ht="51" x14ac:dyDescent="0.25">
      <c r="A107" s="7" t="s">
        <v>146</v>
      </c>
      <c r="B107" s="8" t="s">
        <v>104</v>
      </c>
      <c r="C107" s="7">
        <v>2017</v>
      </c>
      <c r="D107" s="9" t="s">
        <v>175</v>
      </c>
      <c r="E107" s="4">
        <v>3009141</v>
      </c>
      <c r="F107" s="10" t="s">
        <v>147</v>
      </c>
      <c r="G107" s="25" t="s">
        <v>474</v>
      </c>
      <c r="H107" s="16" t="s">
        <v>379</v>
      </c>
      <c r="I107" s="4">
        <v>3009141</v>
      </c>
      <c r="J107" s="4">
        <v>3009141</v>
      </c>
      <c r="K107" s="5" t="s">
        <v>148</v>
      </c>
      <c r="L107" s="5" t="s">
        <v>149</v>
      </c>
      <c r="M107" s="3" t="s">
        <v>150</v>
      </c>
      <c r="O107" s="17">
        <v>87.07</v>
      </c>
      <c r="P107" s="17">
        <v>101</v>
      </c>
      <c r="S107" s="7" t="s">
        <v>151</v>
      </c>
      <c r="T107" s="24"/>
      <c r="U107" s="8" t="s">
        <v>152</v>
      </c>
      <c r="V107" s="12" t="s">
        <v>405</v>
      </c>
      <c r="AB107" s="8" t="s">
        <v>153</v>
      </c>
      <c r="AC107" s="7" t="s">
        <v>106</v>
      </c>
      <c r="AD107" s="4">
        <v>3009141</v>
      </c>
      <c r="AE107" s="11" t="s">
        <v>114</v>
      </c>
      <c r="AF107" s="4">
        <v>3009141</v>
      </c>
      <c r="AG107" s="8" t="s">
        <v>150</v>
      </c>
      <c r="AL107" s="9">
        <v>43031</v>
      </c>
      <c r="AM107" s="8" t="s">
        <v>149</v>
      </c>
      <c r="AN107" s="11">
        <v>2017</v>
      </c>
      <c r="AO107" s="9">
        <v>42978</v>
      </c>
      <c r="AP107" s="10" t="s">
        <v>154</v>
      </c>
    </row>
    <row r="108" spans="1:42" s="23" customFormat="1" ht="51" x14ac:dyDescent="0.25">
      <c r="A108" s="7" t="s">
        <v>146</v>
      </c>
      <c r="B108" s="8" t="s">
        <v>104</v>
      </c>
      <c r="C108" s="7">
        <v>2017</v>
      </c>
      <c r="D108" s="9" t="s">
        <v>175</v>
      </c>
      <c r="E108" s="4">
        <v>3009143</v>
      </c>
      <c r="F108" s="10" t="s">
        <v>147</v>
      </c>
      <c r="G108" s="25" t="s">
        <v>474</v>
      </c>
      <c r="H108" s="16" t="s">
        <v>379</v>
      </c>
      <c r="I108" s="4">
        <v>3009143</v>
      </c>
      <c r="J108" s="4">
        <v>3009143</v>
      </c>
      <c r="K108" s="5" t="s">
        <v>148</v>
      </c>
      <c r="L108" s="5" t="s">
        <v>149</v>
      </c>
      <c r="M108" s="3" t="s">
        <v>150</v>
      </c>
      <c r="O108" s="17">
        <v>1056.9000000000001</v>
      </c>
      <c r="P108" s="17">
        <v>1226</v>
      </c>
      <c r="S108" s="7" t="s">
        <v>151</v>
      </c>
      <c r="T108" s="24"/>
      <c r="U108" s="8" t="s">
        <v>152</v>
      </c>
      <c r="V108" s="12" t="s">
        <v>406</v>
      </c>
      <c r="AB108" s="8" t="s">
        <v>153</v>
      </c>
      <c r="AC108" s="7" t="s">
        <v>106</v>
      </c>
      <c r="AD108" s="4">
        <v>3009143</v>
      </c>
      <c r="AE108" s="11" t="s">
        <v>114</v>
      </c>
      <c r="AF108" s="4">
        <v>3009143</v>
      </c>
      <c r="AG108" s="8" t="s">
        <v>150</v>
      </c>
      <c r="AL108" s="9">
        <v>43031</v>
      </c>
      <c r="AM108" s="8" t="s">
        <v>149</v>
      </c>
      <c r="AN108" s="11">
        <v>2017</v>
      </c>
      <c r="AO108" s="9">
        <v>42978</v>
      </c>
      <c r="AP108" s="10" t="s">
        <v>154</v>
      </c>
    </row>
    <row r="109" spans="1:42" s="23" customFormat="1" ht="51" x14ac:dyDescent="0.25">
      <c r="A109" s="7" t="s">
        <v>146</v>
      </c>
      <c r="B109" s="8" t="s">
        <v>104</v>
      </c>
      <c r="C109" s="7">
        <v>2017</v>
      </c>
      <c r="D109" s="9" t="s">
        <v>175</v>
      </c>
      <c r="E109" s="4">
        <v>3009145</v>
      </c>
      <c r="F109" s="10" t="s">
        <v>147</v>
      </c>
      <c r="G109" s="25" t="s">
        <v>474</v>
      </c>
      <c r="H109" s="16" t="s">
        <v>379</v>
      </c>
      <c r="I109" s="4">
        <v>3009145</v>
      </c>
      <c r="J109" s="4">
        <v>3009145</v>
      </c>
      <c r="K109" s="5" t="s">
        <v>148</v>
      </c>
      <c r="L109" s="5" t="s">
        <v>149</v>
      </c>
      <c r="M109" s="3" t="s">
        <v>150</v>
      </c>
      <c r="O109" s="17">
        <v>213.79</v>
      </c>
      <c r="P109" s="17">
        <v>248</v>
      </c>
      <c r="S109" s="7" t="s">
        <v>151</v>
      </c>
      <c r="T109" s="24"/>
      <c r="U109" s="8" t="s">
        <v>152</v>
      </c>
      <c r="V109" s="12" t="s">
        <v>407</v>
      </c>
      <c r="AB109" s="8" t="s">
        <v>153</v>
      </c>
      <c r="AC109" s="7" t="s">
        <v>106</v>
      </c>
      <c r="AD109" s="4">
        <v>3009145</v>
      </c>
      <c r="AE109" s="11" t="s">
        <v>114</v>
      </c>
      <c r="AF109" s="4">
        <v>3009145</v>
      </c>
      <c r="AG109" s="8" t="s">
        <v>150</v>
      </c>
      <c r="AL109" s="9">
        <v>43031</v>
      </c>
      <c r="AM109" s="8" t="s">
        <v>149</v>
      </c>
      <c r="AN109" s="11">
        <v>2017</v>
      </c>
      <c r="AO109" s="9">
        <v>42978</v>
      </c>
      <c r="AP109" s="10" t="s">
        <v>154</v>
      </c>
    </row>
    <row r="110" spans="1:42" s="23" customFormat="1" ht="51" x14ac:dyDescent="0.25">
      <c r="A110" s="7" t="s">
        <v>146</v>
      </c>
      <c r="B110" s="8" t="s">
        <v>104</v>
      </c>
      <c r="C110" s="7">
        <v>2017</v>
      </c>
      <c r="D110" s="9" t="s">
        <v>175</v>
      </c>
      <c r="E110" s="4">
        <v>3009146</v>
      </c>
      <c r="F110" s="10" t="s">
        <v>147</v>
      </c>
      <c r="G110" s="25" t="s">
        <v>474</v>
      </c>
      <c r="H110" s="16" t="s">
        <v>379</v>
      </c>
      <c r="I110" s="4">
        <v>3009146</v>
      </c>
      <c r="J110" s="4">
        <v>3009146</v>
      </c>
      <c r="K110" s="5" t="s">
        <v>160</v>
      </c>
      <c r="L110" s="5" t="s">
        <v>149</v>
      </c>
      <c r="M110" s="3" t="s">
        <v>150</v>
      </c>
      <c r="O110" s="17">
        <v>325.86</v>
      </c>
      <c r="P110" s="17">
        <v>378</v>
      </c>
      <c r="S110" s="7" t="s">
        <v>151</v>
      </c>
      <c r="T110" s="24"/>
      <c r="U110" s="8" t="s">
        <v>152</v>
      </c>
      <c r="V110" s="12" t="s">
        <v>408</v>
      </c>
      <c r="AB110" s="8" t="s">
        <v>153</v>
      </c>
      <c r="AC110" s="7" t="s">
        <v>106</v>
      </c>
      <c r="AD110" s="4">
        <v>3009146</v>
      </c>
      <c r="AE110" s="11" t="s">
        <v>114</v>
      </c>
      <c r="AF110" s="4">
        <v>3009146</v>
      </c>
      <c r="AG110" s="8" t="s">
        <v>150</v>
      </c>
      <c r="AL110" s="9">
        <v>43031</v>
      </c>
      <c r="AM110" s="8" t="s">
        <v>149</v>
      </c>
      <c r="AN110" s="11">
        <v>2017</v>
      </c>
      <c r="AO110" s="9">
        <v>42978</v>
      </c>
      <c r="AP110" s="10" t="s">
        <v>154</v>
      </c>
    </row>
    <row r="111" spans="1:42" s="23" customFormat="1" ht="51" x14ac:dyDescent="0.25">
      <c r="A111" s="7" t="s">
        <v>146</v>
      </c>
      <c r="B111" s="8" t="s">
        <v>104</v>
      </c>
      <c r="C111" s="7">
        <v>2017</v>
      </c>
      <c r="D111" s="9" t="s">
        <v>175</v>
      </c>
      <c r="E111" s="4">
        <v>3009147</v>
      </c>
      <c r="F111" s="10" t="s">
        <v>147</v>
      </c>
      <c r="G111" s="25" t="s">
        <v>474</v>
      </c>
      <c r="H111" s="16" t="s">
        <v>379</v>
      </c>
      <c r="I111" s="4">
        <v>3009147</v>
      </c>
      <c r="J111" s="4">
        <v>3009147</v>
      </c>
      <c r="K111" s="5" t="s">
        <v>458</v>
      </c>
      <c r="L111" s="5" t="s">
        <v>149</v>
      </c>
      <c r="M111" s="3" t="s">
        <v>150</v>
      </c>
      <c r="O111" s="17">
        <v>73.28</v>
      </c>
      <c r="P111" s="17">
        <v>85</v>
      </c>
      <c r="S111" s="7" t="s">
        <v>151</v>
      </c>
      <c r="T111" s="24"/>
      <c r="U111" s="8" t="s">
        <v>152</v>
      </c>
      <c r="V111" s="12" t="s">
        <v>409</v>
      </c>
      <c r="AB111" s="8" t="s">
        <v>153</v>
      </c>
      <c r="AC111" s="7" t="s">
        <v>106</v>
      </c>
      <c r="AD111" s="4">
        <v>3009147</v>
      </c>
      <c r="AE111" s="11" t="s">
        <v>114</v>
      </c>
      <c r="AF111" s="4">
        <v>3009147</v>
      </c>
      <c r="AG111" s="8" t="s">
        <v>150</v>
      </c>
      <c r="AL111" s="9">
        <v>43031</v>
      </c>
      <c r="AM111" s="8" t="s">
        <v>149</v>
      </c>
      <c r="AN111" s="11">
        <v>2017</v>
      </c>
      <c r="AO111" s="9">
        <v>42978</v>
      </c>
      <c r="AP111" s="10" t="s">
        <v>154</v>
      </c>
    </row>
    <row r="112" spans="1:42" s="23" customFormat="1" ht="51" x14ac:dyDescent="0.25">
      <c r="A112" s="7" t="s">
        <v>146</v>
      </c>
      <c r="B112" s="8" t="s">
        <v>104</v>
      </c>
      <c r="C112" s="7">
        <v>2017</v>
      </c>
      <c r="D112" s="9" t="s">
        <v>175</v>
      </c>
      <c r="E112" s="4">
        <v>3009148</v>
      </c>
      <c r="F112" s="10" t="s">
        <v>147</v>
      </c>
      <c r="G112" s="25" t="s">
        <v>474</v>
      </c>
      <c r="H112" s="16" t="s">
        <v>379</v>
      </c>
      <c r="I112" s="4">
        <v>3009148</v>
      </c>
      <c r="J112" s="4">
        <v>3009148</v>
      </c>
      <c r="K112" s="5" t="s">
        <v>149</v>
      </c>
      <c r="L112" s="5" t="s">
        <v>149</v>
      </c>
      <c r="M112" s="3" t="s">
        <v>150</v>
      </c>
      <c r="O112" s="17">
        <v>862.06</v>
      </c>
      <c r="P112" s="17">
        <v>1000</v>
      </c>
      <c r="S112" s="7" t="s">
        <v>151</v>
      </c>
      <c r="T112" s="24"/>
      <c r="U112" s="8" t="s">
        <v>152</v>
      </c>
      <c r="V112" s="12" t="s">
        <v>410</v>
      </c>
      <c r="AB112" s="8" t="s">
        <v>153</v>
      </c>
      <c r="AC112" s="7" t="s">
        <v>106</v>
      </c>
      <c r="AD112" s="4">
        <v>3009148</v>
      </c>
      <c r="AE112" s="11" t="s">
        <v>114</v>
      </c>
      <c r="AF112" s="4">
        <v>3009148</v>
      </c>
      <c r="AG112" s="8" t="s">
        <v>150</v>
      </c>
      <c r="AL112" s="9">
        <v>43031</v>
      </c>
      <c r="AM112" s="8" t="s">
        <v>149</v>
      </c>
      <c r="AN112" s="11">
        <v>2017</v>
      </c>
      <c r="AO112" s="9">
        <v>42978</v>
      </c>
      <c r="AP112" s="10" t="s">
        <v>154</v>
      </c>
    </row>
    <row r="113" spans="1:42" s="23" customFormat="1" ht="89.25" x14ac:dyDescent="0.25">
      <c r="A113" s="7" t="s">
        <v>146</v>
      </c>
      <c r="B113" s="8" t="s">
        <v>104</v>
      </c>
      <c r="C113" s="7">
        <v>2017</v>
      </c>
      <c r="D113" s="9" t="s">
        <v>175</v>
      </c>
      <c r="E113" s="4">
        <v>3009150</v>
      </c>
      <c r="F113" s="10" t="s">
        <v>147</v>
      </c>
      <c r="G113" s="25" t="s">
        <v>474</v>
      </c>
      <c r="H113" s="16" t="s">
        <v>379</v>
      </c>
      <c r="I113" s="4">
        <v>3009150</v>
      </c>
      <c r="J113" s="4">
        <v>3009150</v>
      </c>
      <c r="K113" s="5" t="s">
        <v>158</v>
      </c>
      <c r="L113" s="5" t="s">
        <v>149</v>
      </c>
      <c r="M113" s="3" t="s">
        <v>150</v>
      </c>
      <c r="O113" s="17">
        <v>711.21</v>
      </c>
      <c r="P113" s="17">
        <v>825</v>
      </c>
      <c r="S113" s="7" t="s">
        <v>151</v>
      </c>
      <c r="T113" s="24"/>
      <c r="U113" s="8" t="s">
        <v>152</v>
      </c>
      <c r="V113" s="12" t="s">
        <v>414</v>
      </c>
      <c r="AB113" s="8" t="s">
        <v>153</v>
      </c>
      <c r="AC113" s="7" t="s">
        <v>106</v>
      </c>
      <c r="AD113" s="4">
        <v>3009150</v>
      </c>
      <c r="AE113" s="11" t="s">
        <v>114</v>
      </c>
      <c r="AF113" s="4">
        <v>3009150</v>
      </c>
      <c r="AG113" s="8" t="s">
        <v>150</v>
      </c>
      <c r="AL113" s="9">
        <v>43031</v>
      </c>
      <c r="AM113" s="8" t="s">
        <v>149</v>
      </c>
      <c r="AN113" s="11">
        <v>2017</v>
      </c>
      <c r="AO113" s="9">
        <v>42978</v>
      </c>
      <c r="AP113" s="10" t="s">
        <v>154</v>
      </c>
    </row>
    <row r="114" spans="1:42" s="23" customFormat="1" ht="51" x14ac:dyDescent="0.25">
      <c r="A114" s="7" t="s">
        <v>146</v>
      </c>
      <c r="B114" s="8" t="s">
        <v>104</v>
      </c>
      <c r="C114" s="7">
        <v>2017</v>
      </c>
      <c r="D114" s="9" t="s">
        <v>175</v>
      </c>
      <c r="E114" s="4">
        <v>3009151</v>
      </c>
      <c r="F114" s="10" t="s">
        <v>147</v>
      </c>
      <c r="G114" s="25" t="s">
        <v>474</v>
      </c>
      <c r="H114" s="16" t="s">
        <v>379</v>
      </c>
      <c r="I114" s="4">
        <v>3009151</v>
      </c>
      <c r="J114" s="4">
        <v>3009151</v>
      </c>
      <c r="K114" s="5" t="s">
        <v>149</v>
      </c>
      <c r="L114" s="5" t="s">
        <v>149</v>
      </c>
      <c r="M114" s="3" t="s">
        <v>150</v>
      </c>
      <c r="O114" s="17">
        <v>802.59</v>
      </c>
      <c r="P114" s="17">
        <v>931</v>
      </c>
      <c r="S114" s="7" t="s">
        <v>151</v>
      </c>
      <c r="T114" s="24"/>
      <c r="U114" s="8" t="s">
        <v>152</v>
      </c>
      <c r="V114" s="12" t="s">
        <v>411</v>
      </c>
      <c r="AB114" s="8" t="s">
        <v>153</v>
      </c>
      <c r="AC114" s="7" t="s">
        <v>106</v>
      </c>
      <c r="AD114" s="4">
        <v>3009151</v>
      </c>
      <c r="AE114" s="11" t="s">
        <v>114</v>
      </c>
      <c r="AF114" s="4">
        <v>3009151</v>
      </c>
      <c r="AG114" s="8" t="s">
        <v>150</v>
      </c>
      <c r="AL114" s="9">
        <v>43031</v>
      </c>
      <c r="AM114" s="8" t="s">
        <v>149</v>
      </c>
      <c r="AN114" s="11">
        <v>2017</v>
      </c>
      <c r="AO114" s="9">
        <v>42978</v>
      </c>
      <c r="AP114" s="10" t="s">
        <v>154</v>
      </c>
    </row>
    <row r="115" spans="1:42" s="23" customFormat="1" ht="63.75" x14ac:dyDescent="0.25">
      <c r="A115" s="7" t="s">
        <v>146</v>
      </c>
      <c r="B115" s="8" t="s">
        <v>104</v>
      </c>
      <c r="C115" s="7">
        <v>2017</v>
      </c>
      <c r="D115" s="9" t="s">
        <v>175</v>
      </c>
      <c r="E115" s="4">
        <v>3009152</v>
      </c>
      <c r="F115" s="10" t="s">
        <v>147</v>
      </c>
      <c r="G115" s="25" t="s">
        <v>474</v>
      </c>
      <c r="H115" s="16" t="s">
        <v>379</v>
      </c>
      <c r="I115" s="4">
        <v>3009152</v>
      </c>
      <c r="J115" s="4">
        <v>3009152</v>
      </c>
      <c r="K115" s="5" t="s">
        <v>149</v>
      </c>
      <c r="L115" s="5" t="s">
        <v>149</v>
      </c>
      <c r="M115" s="3" t="s">
        <v>150</v>
      </c>
      <c r="O115" s="17">
        <v>939.66</v>
      </c>
      <c r="P115" s="17">
        <v>1199</v>
      </c>
      <c r="S115" s="7" t="s">
        <v>151</v>
      </c>
      <c r="T115" s="24"/>
      <c r="U115" s="8" t="s">
        <v>152</v>
      </c>
      <c r="V115" s="12" t="s">
        <v>412</v>
      </c>
      <c r="AB115" s="8" t="s">
        <v>153</v>
      </c>
      <c r="AC115" s="7" t="s">
        <v>106</v>
      </c>
      <c r="AD115" s="4">
        <v>3009152</v>
      </c>
      <c r="AE115" s="11" t="s">
        <v>114</v>
      </c>
      <c r="AF115" s="4">
        <v>3009152</v>
      </c>
      <c r="AG115" s="8" t="s">
        <v>150</v>
      </c>
      <c r="AL115" s="9">
        <v>43031</v>
      </c>
      <c r="AM115" s="8" t="s">
        <v>149</v>
      </c>
      <c r="AN115" s="11">
        <v>2017</v>
      </c>
      <c r="AO115" s="9">
        <v>42978</v>
      </c>
      <c r="AP115" s="10" t="s">
        <v>154</v>
      </c>
    </row>
    <row r="116" spans="1:42" s="23" customFormat="1" ht="63.75" x14ac:dyDescent="0.25">
      <c r="A116" s="7" t="s">
        <v>146</v>
      </c>
      <c r="B116" s="8" t="s">
        <v>104</v>
      </c>
      <c r="C116" s="7">
        <v>2017</v>
      </c>
      <c r="D116" s="9" t="s">
        <v>175</v>
      </c>
      <c r="E116" s="4">
        <v>3009153</v>
      </c>
      <c r="F116" s="10" t="s">
        <v>147</v>
      </c>
      <c r="G116" s="25" t="s">
        <v>474</v>
      </c>
      <c r="H116" s="16" t="s">
        <v>379</v>
      </c>
      <c r="I116" s="4">
        <v>3009153</v>
      </c>
      <c r="J116" s="4">
        <v>3009153</v>
      </c>
      <c r="K116" s="5" t="s">
        <v>149</v>
      </c>
      <c r="L116" s="5" t="s">
        <v>149</v>
      </c>
      <c r="M116" s="3" t="s">
        <v>150</v>
      </c>
      <c r="O116" s="17">
        <v>330.17</v>
      </c>
      <c r="P116" s="17">
        <v>383</v>
      </c>
      <c r="S116" s="7" t="s">
        <v>151</v>
      </c>
      <c r="T116" s="24"/>
      <c r="U116" s="8" t="s">
        <v>152</v>
      </c>
      <c r="V116" s="12" t="s">
        <v>413</v>
      </c>
      <c r="AB116" s="8" t="s">
        <v>153</v>
      </c>
      <c r="AC116" s="7" t="s">
        <v>106</v>
      </c>
      <c r="AD116" s="4">
        <v>3009153</v>
      </c>
      <c r="AE116" s="11" t="s">
        <v>114</v>
      </c>
      <c r="AF116" s="4">
        <v>3009153</v>
      </c>
      <c r="AG116" s="8" t="s">
        <v>150</v>
      </c>
      <c r="AL116" s="9">
        <v>43031</v>
      </c>
      <c r="AM116" s="8" t="s">
        <v>149</v>
      </c>
      <c r="AN116" s="11">
        <v>2017</v>
      </c>
      <c r="AO116" s="9">
        <v>42978</v>
      </c>
      <c r="AP116" s="10" t="s">
        <v>154</v>
      </c>
    </row>
    <row r="117" spans="1:42" s="23" customFormat="1" ht="102" x14ac:dyDescent="0.25">
      <c r="A117" s="7" t="s">
        <v>146</v>
      </c>
      <c r="B117" s="8" t="s">
        <v>104</v>
      </c>
      <c r="C117" s="7">
        <v>2017</v>
      </c>
      <c r="D117" s="9" t="s">
        <v>175</v>
      </c>
      <c r="E117" s="4">
        <v>3009158</v>
      </c>
      <c r="F117" s="10" t="s">
        <v>147</v>
      </c>
      <c r="G117" s="25" t="s">
        <v>474</v>
      </c>
      <c r="H117" s="16" t="s">
        <v>379</v>
      </c>
      <c r="I117" s="4">
        <v>3009158</v>
      </c>
      <c r="J117" s="4">
        <v>3009158</v>
      </c>
      <c r="K117" s="5" t="s">
        <v>158</v>
      </c>
      <c r="L117" s="5" t="s">
        <v>149</v>
      </c>
      <c r="M117" s="3" t="s">
        <v>150</v>
      </c>
      <c r="O117" s="17">
        <v>684.48</v>
      </c>
      <c r="P117" s="17">
        <v>794</v>
      </c>
      <c r="S117" s="7" t="s">
        <v>151</v>
      </c>
      <c r="T117" s="24"/>
      <c r="U117" s="8" t="s">
        <v>152</v>
      </c>
      <c r="V117" s="12" t="s">
        <v>415</v>
      </c>
      <c r="AB117" s="8" t="s">
        <v>153</v>
      </c>
      <c r="AC117" s="7" t="s">
        <v>106</v>
      </c>
      <c r="AD117" s="4">
        <v>3009158</v>
      </c>
      <c r="AE117" s="11" t="s">
        <v>114</v>
      </c>
      <c r="AF117" s="4">
        <v>3009158</v>
      </c>
      <c r="AG117" s="8" t="s">
        <v>150</v>
      </c>
      <c r="AL117" s="9">
        <v>43031</v>
      </c>
      <c r="AM117" s="8" t="s">
        <v>149</v>
      </c>
      <c r="AN117" s="11">
        <v>2017</v>
      </c>
      <c r="AO117" s="9">
        <v>42978</v>
      </c>
      <c r="AP117" s="10" t="s">
        <v>154</v>
      </c>
    </row>
    <row r="118" spans="1:42" s="23" customFormat="1" ht="63.75" x14ac:dyDescent="0.25">
      <c r="A118" s="7" t="s">
        <v>146</v>
      </c>
      <c r="B118" s="8" t="s">
        <v>104</v>
      </c>
      <c r="C118" s="7">
        <v>2017</v>
      </c>
      <c r="D118" s="9" t="s">
        <v>175</v>
      </c>
      <c r="E118" s="4">
        <v>3009164</v>
      </c>
      <c r="F118" s="10" t="s">
        <v>147</v>
      </c>
      <c r="G118" s="25" t="s">
        <v>474</v>
      </c>
      <c r="H118" s="16" t="s">
        <v>379</v>
      </c>
      <c r="I118" s="4">
        <v>3009164</v>
      </c>
      <c r="J118" s="4">
        <v>3009164</v>
      </c>
      <c r="K118" s="5" t="s">
        <v>149</v>
      </c>
      <c r="L118" s="5" t="s">
        <v>149</v>
      </c>
      <c r="M118" s="3" t="s">
        <v>150</v>
      </c>
      <c r="O118" s="17">
        <v>667.24</v>
      </c>
      <c r="P118" s="17">
        <v>774</v>
      </c>
      <c r="S118" s="7" t="s">
        <v>151</v>
      </c>
      <c r="T118" s="24"/>
      <c r="U118" s="8" t="s">
        <v>152</v>
      </c>
      <c r="V118" s="12" t="s">
        <v>416</v>
      </c>
      <c r="AB118" s="8" t="s">
        <v>153</v>
      </c>
      <c r="AC118" s="7" t="s">
        <v>106</v>
      </c>
      <c r="AD118" s="4">
        <v>3009164</v>
      </c>
      <c r="AE118" s="11" t="s">
        <v>114</v>
      </c>
      <c r="AF118" s="4">
        <v>3009164</v>
      </c>
      <c r="AG118" s="8" t="s">
        <v>150</v>
      </c>
      <c r="AL118" s="9">
        <v>43031</v>
      </c>
      <c r="AM118" s="8" t="s">
        <v>149</v>
      </c>
      <c r="AN118" s="11">
        <v>2017</v>
      </c>
      <c r="AO118" s="9">
        <v>42978</v>
      </c>
      <c r="AP118" s="10" t="s">
        <v>154</v>
      </c>
    </row>
    <row r="119" spans="1:42" s="23" customFormat="1" ht="51" x14ac:dyDescent="0.25">
      <c r="A119" s="7" t="s">
        <v>146</v>
      </c>
      <c r="B119" s="8" t="s">
        <v>104</v>
      </c>
      <c r="C119" s="7">
        <v>2017</v>
      </c>
      <c r="D119" s="9" t="s">
        <v>175</v>
      </c>
      <c r="E119" s="4">
        <v>3009166</v>
      </c>
      <c r="F119" s="10" t="s">
        <v>147</v>
      </c>
      <c r="G119" s="25" t="s">
        <v>474</v>
      </c>
      <c r="H119" s="16" t="s">
        <v>379</v>
      </c>
      <c r="I119" s="4">
        <v>3009166</v>
      </c>
      <c r="J119" s="4">
        <v>3009166</v>
      </c>
      <c r="K119" s="5" t="s">
        <v>148</v>
      </c>
      <c r="L119" s="5" t="s">
        <v>149</v>
      </c>
      <c r="M119" s="3" t="s">
        <v>150</v>
      </c>
      <c r="O119" s="17">
        <v>1274.1400000000001</v>
      </c>
      <c r="P119" s="17">
        <v>1478</v>
      </c>
      <c r="S119" s="7" t="s">
        <v>151</v>
      </c>
      <c r="T119" s="24"/>
      <c r="U119" s="8" t="s">
        <v>152</v>
      </c>
      <c r="V119" s="12" t="s">
        <v>417</v>
      </c>
      <c r="AB119" s="8" t="s">
        <v>153</v>
      </c>
      <c r="AC119" s="7" t="s">
        <v>106</v>
      </c>
      <c r="AD119" s="4">
        <v>3009166</v>
      </c>
      <c r="AE119" s="11" t="s">
        <v>114</v>
      </c>
      <c r="AF119" s="4">
        <v>3009166</v>
      </c>
      <c r="AG119" s="8" t="s">
        <v>150</v>
      </c>
      <c r="AL119" s="9">
        <v>43031</v>
      </c>
      <c r="AM119" s="8" t="s">
        <v>149</v>
      </c>
      <c r="AN119" s="11">
        <v>2017</v>
      </c>
      <c r="AO119" s="9">
        <v>42978</v>
      </c>
      <c r="AP119" s="10" t="s">
        <v>154</v>
      </c>
    </row>
    <row r="120" spans="1:42" s="23" customFormat="1" ht="63.75" x14ac:dyDescent="0.25">
      <c r="A120" s="7" t="s">
        <v>146</v>
      </c>
      <c r="B120" s="8" t="s">
        <v>104</v>
      </c>
      <c r="C120" s="7">
        <v>2017</v>
      </c>
      <c r="D120" s="9" t="s">
        <v>175</v>
      </c>
      <c r="E120" s="4">
        <v>3009167</v>
      </c>
      <c r="F120" s="10" t="s">
        <v>147</v>
      </c>
      <c r="G120" s="25" t="s">
        <v>474</v>
      </c>
      <c r="H120" s="16" t="s">
        <v>379</v>
      </c>
      <c r="I120" s="4">
        <v>3009167</v>
      </c>
      <c r="J120" s="4">
        <v>3009167</v>
      </c>
      <c r="K120" s="5" t="s">
        <v>149</v>
      </c>
      <c r="L120" s="5" t="s">
        <v>149</v>
      </c>
      <c r="M120" s="3" t="s">
        <v>150</v>
      </c>
      <c r="O120" s="17">
        <v>860.34</v>
      </c>
      <c r="P120" s="17">
        <v>998</v>
      </c>
      <c r="S120" s="7" t="s">
        <v>151</v>
      </c>
      <c r="T120" s="24"/>
      <c r="U120" s="8" t="s">
        <v>152</v>
      </c>
      <c r="V120" s="12" t="s">
        <v>418</v>
      </c>
      <c r="AB120" s="8" t="s">
        <v>153</v>
      </c>
      <c r="AC120" s="7" t="s">
        <v>106</v>
      </c>
      <c r="AD120" s="4">
        <v>3009167</v>
      </c>
      <c r="AE120" s="11" t="s">
        <v>114</v>
      </c>
      <c r="AF120" s="4">
        <v>3009167</v>
      </c>
      <c r="AG120" s="8" t="s">
        <v>150</v>
      </c>
      <c r="AL120" s="9">
        <v>43031</v>
      </c>
      <c r="AM120" s="8" t="s">
        <v>149</v>
      </c>
      <c r="AN120" s="11">
        <v>2017</v>
      </c>
      <c r="AO120" s="9">
        <v>42978</v>
      </c>
      <c r="AP120" s="10" t="s">
        <v>154</v>
      </c>
    </row>
    <row r="121" spans="1:42" s="23" customFormat="1" ht="51" x14ac:dyDescent="0.25">
      <c r="A121" s="7" t="s">
        <v>146</v>
      </c>
      <c r="B121" s="8" t="s">
        <v>104</v>
      </c>
      <c r="C121" s="7">
        <v>2017</v>
      </c>
      <c r="D121" s="9" t="s">
        <v>175</v>
      </c>
      <c r="E121" s="4">
        <v>3009169</v>
      </c>
      <c r="F121" s="10" t="s">
        <v>147</v>
      </c>
      <c r="G121" s="25" t="s">
        <v>475</v>
      </c>
      <c r="H121" s="16" t="s">
        <v>379</v>
      </c>
      <c r="I121" s="4">
        <v>3009169</v>
      </c>
      <c r="J121" s="4">
        <v>3009169</v>
      </c>
      <c r="K121" s="5" t="s">
        <v>160</v>
      </c>
      <c r="L121" s="5" t="s">
        <v>149</v>
      </c>
      <c r="M121" s="3" t="s">
        <v>150</v>
      </c>
      <c r="O121" s="17">
        <v>886.21</v>
      </c>
      <c r="P121" s="17">
        <v>1028</v>
      </c>
      <c r="S121" s="7" t="s">
        <v>151</v>
      </c>
      <c r="T121" s="24"/>
      <c r="U121" s="8" t="s">
        <v>152</v>
      </c>
      <c r="V121" s="12" t="s">
        <v>419</v>
      </c>
      <c r="AB121" s="8" t="s">
        <v>153</v>
      </c>
      <c r="AC121" s="7" t="s">
        <v>106</v>
      </c>
      <c r="AD121" s="4">
        <v>3009169</v>
      </c>
      <c r="AE121" s="11" t="s">
        <v>114</v>
      </c>
      <c r="AF121" s="4">
        <v>3009169</v>
      </c>
      <c r="AG121" s="8" t="s">
        <v>150</v>
      </c>
      <c r="AL121" s="9">
        <v>43031</v>
      </c>
      <c r="AM121" s="8" t="s">
        <v>149</v>
      </c>
      <c r="AN121" s="11">
        <v>2017</v>
      </c>
      <c r="AO121" s="9">
        <v>42978</v>
      </c>
      <c r="AP121" s="10" t="s">
        <v>154</v>
      </c>
    </row>
    <row r="122" spans="1:42" s="23" customFormat="1" ht="51" x14ac:dyDescent="0.25">
      <c r="A122" s="7" t="s">
        <v>146</v>
      </c>
      <c r="B122" s="8" t="s">
        <v>104</v>
      </c>
      <c r="C122" s="7">
        <v>2017</v>
      </c>
      <c r="D122" s="9" t="s">
        <v>175</v>
      </c>
      <c r="E122" s="4">
        <v>3009170</v>
      </c>
      <c r="F122" s="10" t="s">
        <v>147</v>
      </c>
      <c r="G122" s="25" t="s">
        <v>475</v>
      </c>
      <c r="H122" s="16" t="s">
        <v>379</v>
      </c>
      <c r="I122" s="4">
        <v>3009170</v>
      </c>
      <c r="J122" s="4">
        <v>3009170</v>
      </c>
      <c r="K122" s="5" t="s">
        <v>148</v>
      </c>
      <c r="L122" s="5" t="s">
        <v>149</v>
      </c>
      <c r="M122" s="3" t="s">
        <v>150</v>
      </c>
      <c r="O122" s="17">
        <v>137.93</v>
      </c>
      <c r="P122" s="17">
        <v>160</v>
      </c>
      <c r="S122" s="7" t="s">
        <v>151</v>
      </c>
      <c r="T122" s="24"/>
      <c r="U122" s="8" t="s">
        <v>152</v>
      </c>
      <c r="V122" s="12" t="s">
        <v>420</v>
      </c>
      <c r="AB122" s="8" t="s">
        <v>153</v>
      </c>
      <c r="AC122" s="7" t="s">
        <v>106</v>
      </c>
      <c r="AD122" s="4">
        <v>3009170</v>
      </c>
      <c r="AE122" s="11" t="s">
        <v>114</v>
      </c>
      <c r="AF122" s="4">
        <v>3009170</v>
      </c>
      <c r="AG122" s="8" t="s">
        <v>150</v>
      </c>
      <c r="AL122" s="9">
        <v>43031</v>
      </c>
      <c r="AM122" s="8" t="s">
        <v>149</v>
      </c>
      <c r="AN122" s="11">
        <v>2017</v>
      </c>
      <c r="AO122" s="9">
        <v>42978</v>
      </c>
      <c r="AP122" s="10" t="s">
        <v>154</v>
      </c>
    </row>
    <row r="123" spans="1:42" s="23" customFormat="1" ht="51" x14ac:dyDescent="0.25">
      <c r="A123" s="7" t="s">
        <v>146</v>
      </c>
      <c r="B123" s="8" t="s">
        <v>104</v>
      </c>
      <c r="C123" s="7">
        <v>2017</v>
      </c>
      <c r="D123" s="9" t="s">
        <v>175</v>
      </c>
      <c r="E123" s="4">
        <v>3009174</v>
      </c>
      <c r="F123" s="10" t="s">
        <v>147</v>
      </c>
      <c r="G123" s="25" t="s">
        <v>475</v>
      </c>
      <c r="H123" s="16" t="s">
        <v>379</v>
      </c>
      <c r="I123" s="4">
        <v>3009174</v>
      </c>
      <c r="J123" s="4">
        <v>3009174</v>
      </c>
      <c r="K123" s="5" t="s">
        <v>149</v>
      </c>
      <c r="L123" s="5" t="s">
        <v>149</v>
      </c>
      <c r="M123" s="3" t="s">
        <v>150</v>
      </c>
      <c r="O123" s="17">
        <v>344.83</v>
      </c>
      <c r="P123" s="17">
        <v>400</v>
      </c>
      <c r="S123" s="7" t="s">
        <v>151</v>
      </c>
      <c r="T123" s="24"/>
      <c r="U123" s="8" t="s">
        <v>152</v>
      </c>
      <c r="V123" s="12" t="s">
        <v>421</v>
      </c>
      <c r="AB123" s="8" t="s">
        <v>153</v>
      </c>
      <c r="AC123" s="7" t="s">
        <v>106</v>
      </c>
      <c r="AD123" s="4">
        <v>3009174</v>
      </c>
      <c r="AE123" s="11" t="s">
        <v>114</v>
      </c>
      <c r="AF123" s="4">
        <v>3009174</v>
      </c>
      <c r="AG123" s="8" t="s">
        <v>150</v>
      </c>
      <c r="AL123" s="9">
        <v>43031</v>
      </c>
      <c r="AM123" s="8" t="s">
        <v>149</v>
      </c>
      <c r="AN123" s="11">
        <v>2017</v>
      </c>
      <c r="AO123" s="9">
        <v>42978</v>
      </c>
      <c r="AP123" s="10" t="s">
        <v>154</v>
      </c>
    </row>
    <row r="124" spans="1:42" s="23" customFormat="1" ht="51" x14ac:dyDescent="0.25">
      <c r="A124" s="7" t="s">
        <v>146</v>
      </c>
      <c r="B124" s="8" t="s">
        <v>104</v>
      </c>
      <c r="C124" s="7">
        <v>2017</v>
      </c>
      <c r="D124" s="9" t="s">
        <v>175</v>
      </c>
      <c r="E124" s="4">
        <v>3009182</v>
      </c>
      <c r="F124" s="10" t="s">
        <v>147</v>
      </c>
      <c r="G124" s="25" t="s">
        <v>475</v>
      </c>
      <c r="H124" s="16" t="s">
        <v>379</v>
      </c>
      <c r="I124" s="4">
        <v>3009182</v>
      </c>
      <c r="J124" s="4">
        <v>3009182</v>
      </c>
      <c r="K124" s="5" t="s">
        <v>160</v>
      </c>
      <c r="L124" s="5" t="s">
        <v>149</v>
      </c>
      <c r="M124" s="3" t="s">
        <v>150</v>
      </c>
      <c r="O124" s="17">
        <v>461.21</v>
      </c>
      <c r="P124" s="17">
        <v>535</v>
      </c>
      <c r="S124" s="7" t="s">
        <v>151</v>
      </c>
      <c r="T124" s="24"/>
      <c r="U124" s="8" t="s">
        <v>152</v>
      </c>
      <c r="V124" s="12" t="s">
        <v>422</v>
      </c>
      <c r="AB124" s="8" t="s">
        <v>153</v>
      </c>
      <c r="AC124" s="7" t="s">
        <v>106</v>
      </c>
      <c r="AD124" s="4">
        <v>3009182</v>
      </c>
      <c r="AE124" s="11" t="s">
        <v>114</v>
      </c>
      <c r="AF124" s="4">
        <v>3009182</v>
      </c>
      <c r="AG124" s="8" t="s">
        <v>150</v>
      </c>
      <c r="AL124" s="9">
        <v>43031</v>
      </c>
      <c r="AM124" s="8" t="s">
        <v>149</v>
      </c>
      <c r="AN124" s="11">
        <v>2017</v>
      </c>
      <c r="AO124" s="9">
        <v>42978</v>
      </c>
      <c r="AP124" s="10" t="s">
        <v>154</v>
      </c>
    </row>
    <row r="125" spans="1:42" s="23" customFormat="1" ht="51" x14ac:dyDescent="0.25">
      <c r="A125" s="7" t="s">
        <v>146</v>
      </c>
      <c r="B125" s="8" t="s">
        <v>104</v>
      </c>
      <c r="C125" s="7">
        <v>2017</v>
      </c>
      <c r="D125" s="9" t="s">
        <v>175</v>
      </c>
      <c r="E125" s="4">
        <v>3009183</v>
      </c>
      <c r="F125" s="10" t="s">
        <v>147</v>
      </c>
      <c r="G125" s="25" t="s">
        <v>475</v>
      </c>
      <c r="H125" s="16" t="s">
        <v>379</v>
      </c>
      <c r="I125" s="4">
        <v>3009183</v>
      </c>
      <c r="J125" s="4">
        <v>3009183</v>
      </c>
      <c r="K125" s="5" t="s">
        <v>458</v>
      </c>
      <c r="L125" s="5" t="s">
        <v>149</v>
      </c>
      <c r="M125" s="3" t="s">
        <v>150</v>
      </c>
      <c r="O125" s="17">
        <v>495.69</v>
      </c>
      <c r="P125" s="17">
        <v>575</v>
      </c>
      <c r="S125" s="7" t="s">
        <v>151</v>
      </c>
      <c r="T125" s="24"/>
      <c r="U125" s="8" t="s">
        <v>152</v>
      </c>
      <c r="V125" s="12" t="s">
        <v>423</v>
      </c>
      <c r="AB125" s="8" t="s">
        <v>153</v>
      </c>
      <c r="AC125" s="7" t="s">
        <v>106</v>
      </c>
      <c r="AD125" s="4">
        <v>3009183</v>
      </c>
      <c r="AE125" s="11" t="s">
        <v>114</v>
      </c>
      <c r="AF125" s="4">
        <v>3009183</v>
      </c>
      <c r="AG125" s="8" t="s">
        <v>150</v>
      </c>
      <c r="AL125" s="9">
        <v>43031</v>
      </c>
      <c r="AM125" s="8" t="s">
        <v>149</v>
      </c>
      <c r="AN125" s="11">
        <v>2017</v>
      </c>
      <c r="AO125" s="9">
        <v>42978</v>
      </c>
      <c r="AP125" s="10" t="s">
        <v>154</v>
      </c>
    </row>
    <row r="126" spans="1:42" s="23" customFormat="1" ht="51" x14ac:dyDescent="0.25">
      <c r="A126" s="7" t="s">
        <v>146</v>
      </c>
      <c r="B126" s="8" t="s">
        <v>104</v>
      </c>
      <c r="C126" s="7">
        <v>2017</v>
      </c>
      <c r="D126" s="9" t="s">
        <v>175</v>
      </c>
      <c r="E126" s="4">
        <v>3009185</v>
      </c>
      <c r="F126" s="10" t="s">
        <v>147</v>
      </c>
      <c r="G126" s="25" t="s">
        <v>475</v>
      </c>
      <c r="H126" s="16" t="s">
        <v>379</v>
      </c>
      <c r="I126" s="4">
        <v>3009185</v>
      </c>
      <c r="J126" s="4">
        <v>3009185</v>
      </c>
      <c r="K126" s="5" t="s">
        <v>148</v>
      </c>
      <c r="L126" s="5" t="s">
        <v>149</v>
      </c>
      <c r="M126" s="3" t="s">
        <v>150</v>
      </c>
      <c r="O126" s="17">
        <f>86.21+746.99</f>
        <v>833.2</v>
      </c>
      <c r="P126" s="17">
        <f>100+866.5</f>
        <v>966.5</v>
      </c>
      <c r="S126" s="7" t="s">
        <v>151</v>
      </c>
      <c r="T126" s="24"/>
      <c r="U126" s="8" t="s">
        <v>152</v>
      </c>
      <c r="V126" s="12" t="s">
        <v>424</v>
      </c>
      <c r="AB126" s="8" t="s">
        <v>153</v>
      </c>
      <c r="AC126" s="7" t="s">
        <v>106</v>
      </c>
      <c r="AD126" s="4">
        <v>3009185</v>
      </c>
      <c r="AE126" s="11" t="s">
        <v>114</v>
      </c>
      <c r="AF126" s="4">
        <v>3009185</v>
      </c>
      <c r="AG126" s="8" t="s">
        <v>150</v>
      </c>
      <c r="AL126" s="9">
        <v>43031</v>
      </c>
      <c r="AM126" s="8" t="s">
        <v>149</v>
      </c>
      <c r="AN126" s="11">
        <v>2017</v>
      </c>
      <c r="AO126" s="9">
        <v>42978</v>
      </c>
      <c r="AP126" s="10" t="s">
        <v>154</v>
      </c>
    </row>
    <row r="127" spans="1:42" s="23" customFormat="1" ht="63.75" x14ac:dyDescent="0.25">
      <c r="A127" s="7" t="s">
        <v>146</v>
      </c>
      <c r="B127" s="8" t="s">
        <v>104</v>
      </c>
      <c r="C127" s="7">
        <v>2017</v>
      </c>
      <c r="D127" s="9" t="s">
        <v>175</v>
      </c>
      <c r="E127" s="4">
        <v>3009186</v>
      </c>
      <c r="F127" s="10" t="s">
        <v>147</v>
      </c>
      <c r="G127" s="25" t="s">
        <v>475</v>
      </c>
      <c r="H127" s="16" t="s">
        <v>379</v>
      </c>
      <c r="I127" s="4">
        <v>3009186</v>
      </c>
      <c r="J127" s="4">
        <v>3009186</v>
      </c>
      <c r="K127" s="5" t="s">
        <v>149</v>
      </c>
      <c r="L127" s="5" t="s">
        <v>149</v>
      </c>
      <c r="M127" s="3" t="s">
        <v>150</v>
      </c>
      <c r="O127" s="17">
        <v>1371.55</v>
      </c>
      <c r="P127" s="17">
        <v>1750</v>
      </c>
      <c r="S127" s="7" t="s">
        <v>151</v>
      </c>
      <c r="T127" s="24"/>
      <c r="U127" s="8" t="s">
        <v>152</v>
      </c>
      <c r="V127" s="12" t="s">
        <v>425</v>
      </c>
      <c r="AB127" s="8" t="s">
        <v>153</v>
      </c>
      <c r="AC127" s="7" t="s">
        <v>106</v>
      </c>
      <c r="AD127" s="4">
        <v>3009186</v>
      </c>
      <c r="AE127" s="11" t="s">
        <v>114</v>
      </c>
      <c r="AF127" s="4">
        <v>3009186</v>
      </c>
      <c r="AG127" s="8" t="s">
        <v>150</v>
      </c>
      <c r="AL127" s="9">
        <v>43031</v>
      </c>
      <c r="AM127" s="8" t="s">
        <v>149</v>
      </c>
      <c r="AN127" s="11">
        <v>2017</v>
      </c>
      <c r="AO127" s="9">
        <v>42978</v>
      </c>
      <c r="AP127" s="10" t="s">
        <v>154</v>
      </c>
    </row>
    <row r="128" spans="1:42" s="23" customFormat="1" ht="63.75" x14ac:dyDescent="0.25">
      <c r="A128" s="7" t="s">
        <v>146</v>
      </c>
      <c r="B128" s="8" t="s">
        <v>104</v>
      </c>
      <c r="C128" s="7">
        <v>2017</v>
      </c>
      <c r="D128" s="9" t="s">
        <v>175</v>
      </c>
      <c r="E128" s="4">
        <v>3009187</v>
      </c>
      <c r="F128" s="10" t="s">
        <v>147</v>
      </c>
      <c r="G128" s="25" t="s">
        <v>475</v>
      </c>
      <c r="H128" s="16" t="s">
        <v>379</v>
      </c>
      <c r="I128" s="4">
        <v>3009187</v>
      </c>
      <c r="J128" s="4">
        <v>3009187</v>
      </c>
      <c r="K128" s="5" t="s">
        <v>148</v>
      </c>
      <c r="L128" s="5" t="s">
        <v>149</v>
      </c>
      <c r="M128" s="3" t="s">
        <v>150</v>
      </c>
      <c r="O128" s="17">
        <v>1584.84</v>
      </c>
      <c r="P128" s="17">
        <v>1800.01</v>
      </c>
      <c r="S128" s="7" t="s">
        <v>151</v>
      </c>
      <c r="T128" s="24"/>
      <c r="U128" s="8" t="s">
        <v>152</v>
      </c>
      <c r="V128" s="12" t="s">
        <v>426</v>
      </c>
      <c r="AB128" s="8" t="s">
        <v>153</v>
      </c>
      <c r="AC128" s="7" t="s">
        <v>106</v>
      </c>
      <c r="AD128" s="4">
        <v>3009187</v>
      </c>
      <c r="AE128" s="11" t="s">
        <v>114</v>
      </c>
      <c r="AF128" s="4">
        <v>3009187</v>
      </c>
      <c r="AG128" s="8" t="s">
        <v>150</v>
      </c>
      <c r="AL128" s="9">
        <v>43031</v>
      </c>
      <c r="AM128" s="8" t="s">
        <v>149</v>
      </c>
      <c r="AN128" s="11">
        <v>2017</v>
      </c>
      <c r="AO128" s="9">
        <v>42978</v>
      </c>
      <c r="AP128" s="10" t="s">
        <v>154</v>
      </c>
    </row>
    <row r="129" spans="1:42" s="23" customFormat="1" ht="51" x14ac:dyDescent="0.25">
      <c r="A129" s="7" t="s">
        <v>146</v>
      </c>
      <c r="B129" s="8" t="s">
        <v>104</v>
      </c>
      <c r="C129" s="7">
        <v>2017</v>
      </c>
      <c r="D129" s="9" t="s">
        <v>175</v>
      </c>
      <c r="E129" s="4">
        <v>3009196</v>
      </c>
      <c r="F129" s="10" t="s">
        <v>147</v>
      </c>
      <c r="G129" s="25" t="s">
        <v>475</v>
      </c>
      <c r="H129" s="16" t="s">
        <v>379</v>
      </c>
      <c r="I129" s="4">
        <v>3009196</v>
      </c>
      <c r="J129" s="4">
        <v>3009196</v>
      </c>
      <c r="K129" s="5" t="s">
        <v>149</v>
      </c>
      <c r="L129" s="5" t="s">
        <v>149</v>
      </c>
      <c r="M129" s="3" t="s">
        <v>150</v>
      </c>
      <c r="O129" s="17">
        <v>425</v>
      </c>
      <c r="P129" s="17">
        <v>493</v>
      </c>
      <c r="S129" s="7" t="s">
        <v>151</v>
      </c>
      <c r="T129" s="24"/>
      <c r="U129" s="8" t="s">
        <v>152</v>
      </c>
      <c r="V129" s="12" t="s">
        <v>427</v>
      </c>
      <c r="AB129" s="8" t="s">
        <v>153</v>
      </c>
      <c r="AC129" s="7" t="s">
        <v>106</v>
      </c>
      <c r="AD129" s="4">
        <v>3009196</v>
      </c>
      <c r="AE129" s="11" t="s">
        <v>114</v>
      </c>
      <c r="AF129" s="4">
        <v>3009196</v>
      </c>
      <c r="AG129" s="8" t="s">
        <v>150</v>
      </c>
      <c r="AL129" s="9">
        <v>43031</v>
      </c>
      <c r="AM129" s="8" t="s">
        <v>149</v>
      </c>
      <c r="AN129" s="11">
        <v>2017</v>
      </c>
      <c r="AO129" s="9">
        <v>42978</v>
      </c>
      <c r="AP129" s="10" t="s">
        <v>154</v>
      </c>
    </row>
    <row r="130" spans="1:42" s="23" customFormat="1" ht="63.75" x14ac:dyDescent="0.25">
      <c r="A130" s="7" t="s">
        <v>146</v>
      </c>
      <c r="B130" s="8" t="s">
        <v>104</v>
      </c>
      <c r="C130" s="7">
        <v>2017</v>
      </c>
      <c r="D130" s="9" t="s">
        <v>175</v>
      </c>
      <c r="E130" s="4">
        <v>3009197</v>
      </c>
      <c r="F130" s="10" t="s">
        <v>147</v>
      </c>
      <c r="G130" s="25" t="s">
        <v>475</v>
      </c>
      <c r="H130" s="16" t="s">
        <v>379</v>
      </c>
      <c r="I130" s="4">
        <v>3009197</v>
      </c>
      <c r="J130" s="4">
        <v>3009197</v>
      </c>
      <c r="K130" s="5" t="s">
        <v>149</v>
      </c>
      <c r="L130" s="5" t="s">
        <v>149</v>
      </c>
      <c r="M130" s="3" t="s">
        <v>150</v>
      </c>
      <c r="O130" s="17">
        <v>994.83</v>
      </c>
      <c r="P130" s="17">
        <v>1154</v>
      </c>
      <c r="S130" s="7" t="s">
        <v>151</v>
      </c>
      <c r="T130" s="24"/>
      <c r="U130" s="8" t="s">
        <v>152</v>
      </c>
      <c r="V130" s="12" t="s">
        <v>428</v>
      </c>
      <c r="AB130" s="8" t="s">
        <v>153</v>
      </c>
      <c r="AC130" s="7" t="s">
        <v>106</v>
      </c>
      <c r="AD130" s="4">
        <v>3009197</v>
      </c>
      <c r="AE130" s="11" t="s">
        <v>114</v>
      </c>
      <c r="AF130" s="4">
        <v>3009197</v>
      </c>
      <c r="AG130" s="8" t="s">
        <v>150</v>
      </c>
      <c r="AL130" s="9">
        <v>43031</v>
      </c>
      <c r="AM130" s="8" t="s">
        <v>149</v>
      </c>
      <c r="AN130" s="11">
        <v>2017</v>
      </c>
      <c r="AO130" s="9">
        <v>42978</v>
      </c>
      <c r="AP130" s="10" t="s">
        <v>154</v>
      </c>
    </row>
    <row r="131" spans="1:42" s="23" customFormat="1" ht="51" x14ac:dyDescent="0.25">
      <c r="A131" s="7" t="s">
        <v>146</v>
      </c>
      <c r="B131" s="8" t="s">
        <v>104</v>
      </c>
      <c r="C131" s="7">
        <v>2017</v>
      </c>
      <c r="D131" s="9" t="s">
        <v>175</v>
      </c>
      <c r="E131" s="4">
        <v>3009198</v>
      </c>
      <c r="F131" s="10" t="s">
        <v>147</v>
      </c>
      <c r="G131" s="25" t="s">
        <v>475</v>
      </c>
      <c r="H131" s="16" t="s">
        <v>379</v>
      </c>
      <c r="I131" s="4">
        <v>3009198</v>
      </c>
      <c r="J131" s="4">
        <v>3009198</v>
      </c>
      <c r="K131" s="5" t="s">
        <v>160</v>
      </c>
      <c r="L131" s="5" t="s">
        <v>149</v>
      </c>
      <c r="M131" s="3" t="s">
        <v>150</v>
      </c>
      <c r="O131" s="17">
        <v>337.07</v>
      </c>
      <c r="P131" s="17">
        <v>391</v>
      </c>
      <c r="S131" s="7" t="s">
        <v>151</v>
      </c>
      <c r="T131" s="24"/>
      <c r="U131" s="8" t="s">
        <v>152</v>
      </c>
      <c r="V131" s="12" t="s">
        <v>429</v>
      </c>
      <c r="AB131" s="8" t="s">
        <v>153</v>
      </c>
      <c r="AC131" s="7" t="s">
        <v>106</v>
      </c>
      <c r="AD131" s="4">
        <v>3009198</v>
      </c>
      <c r="AE131" s="11" t="s">
        <v>114</v>
      </c>
      <c r="AF131" s="4">
        <v>3009198</v>
      </c>
      <c r="AG131" s="8" t="s">
        <v>150</v>
      </c>
      <c r="AL131" s="9">
        <v>43031</v>
      </c>
      <c r="AM131" s="8" t="s">
        <v>149</v>
      </c>
      <c r="AN131" s="11">
        <v>2017</v>
      </c>
      <c r="AO131" s="9">
        <v>42978</v>
      </c>
      <c r="AP131" s="10" t="s">
        <v>154</v>
      </c>
    </row>
    <row r="132" spans="1:42" s="23" customFormat="1" ht="51" x14ac:dyDescent="0.25">
      <c r="A132" s="7" t="s">
        <v>146</v>
      </c>
      <c r="B132" s="8" t="s">
        <v>104</v>
      </c>
      <c r="C132" s="7">
        <v>2017</v>
      </c>
      <c r="D132" s="9" t="s">
        <v>175</v>
      </c>
      <c r="E132" s="4">
        <v>3009204</v>
      </c>
      <c r="F132" s="10" t="s">
        <v>147</v>
      </c>
      <c r="G132" s="25" t="s">
        <v>475</v>
      </c>
      <c r="H132" s="16" t="s">
        <v>379</v>
      </c>
      <c r="I132" s="4">
        <v>3009204</v>
      </c>
      <c r="J132" s="4">
        <v>3009204</v>
      </c>
      <c r="K132" s="5" t="s">
        <v>458</v>
      </c>
      <c r="L132" s="5" t="s">
        <v>149</v>
      </c>
      <c r="M132" s="3" t="s">
        <v>150</v>
      </c>
      <c r="O132" s="17">
        <v>832.75</v>
      </c>
      <c r="P132" s="17">
        <v>966</v>
      </c>
      <c r="S132" s="7" t="s">
        <v>151</v>
      </c>
      <c r="T132" s="24"/>
      <c r="U132" s="8" t="s">
        <v>152</v>
      </c>
      <c r="V132" s="12" t="s">
        <v>430</v>
      </c>
      <c r="AB132" s="8" t="s">
        <v>153</v>
      </c>
      <c r="AC132" s="7" t="s">
        <v>106</v>
      </c>
      <c r="AD132" s="4">
        <v>3009204</v>
      </c>
      <c r="AE132" s="11" t="s">
        <v>114</v>
      </c>
      <c r="AF132" s="4">
        <v>3009204</v>
      </c>
      <c r="AG132" s="8" t="s">
        <v>150</v>
      </c>
      <c r="AL132" s="9">
        <v>43031</v>
      </c>
      <c r="AM132" s="8" t="s">
        <v>149</v>
      </c>
      <c r="AN132" s="11">
        <v>2017</v>
      </c>
      <c r="AO132" s="9">
        <v>42978</v>
      </c>
      <c r="AP132" s="10" t="s">
        <v>154</v>
      </c>
    </row>
    <row r="133" spans="1:42" s="23" customFormat="1" ht="51" x14ac:dyDescent="0.25">
      <c r="A133" s="7" t="s">
        <v>146</v>
      </c>
      <c r="B133" s="8" t="s">
        <v>104</v>
      </c>
      <c r="C133" s="7">
        <v>2017</v>
      </c>
      <c r="D133" s="9" t="s">
        <v>175</v>
      </c>
      <c r="E133" s="4">
        <v>3009211</v>
      </c>
      <c r="F133" s="10" t="s">
        <v>147</v>
      </c>
      <c r="G133" s="25" t="s">
        <v>475</v>
      </c>
      <c r="H133" s="16" t="s">
        <v>379</v>
      </c>
      <c r="I133" s="4">
        <v>3009211</v>
      </c>
      <c r="J133" s="4">
        <v>3009211</v>
      </c>
      <c r="K133" s="5" t="s">
        <v>149</v>
      </c>
      <c r="L133" s="5" t="s">
        <v>149</v>
      </c>
      <c r="M133" s="3" t="s">
        <v>150</v>
      </c>
      <c r="O133" s="17">
        <f>167.24+167.24+170.69+154.31</f>
        <v>659.48</v>
      </c>
      <c r="P133" s="17">
        <f>194+194+198+179</f>
        <v>765</v>
      </c>
      <c r="S133" s="7" t="s">
        <v>151</v>
      </c>
      <c r="T133" s="24"/>
      <c r="U133" s="8" t="s">
        <v>152</v>
      </c>
      <c r="V133" s="12" t="s">
        <v>431</v>
      </c>
      <c r="AB133" s="8" t="s">
        <v>153</v>
      </c>
      <c r="AC133" s="7" t="s">
        <v>106</v>
      </c>
      <c r="AD133" s="4">
        <v>3009211</v>
      </c>
      <c r="AE133" s="11" t="s">
        <v>114</v>
      </c>
      <c r="AF133" s="4">
        <v>3009211</v>
      </c>
      <c r="AG133" s="8" t="s">
        <v>150</v>
      </c>
      <c r="AL133" s="9">
        <v>43031</v>
      </c>
      <c r="AM133" s="8" t="s">
        <v>149</v>
      </c>
      <c r="AN133" s="11">
        <v>2017</v>
      </c>
      <c r="AO133" s="9">
        <v>42978</v>
      </c>
      <c r="AP133" s="10" t="s">
        <v>154</v>
      </c>
    </row>
    <row r="134" spans="1:42" s="23" customFormat="1" ht="51" x14ac:dyDescent="0.25">
      <c r="A134" s="7" t="s">
        <v>146</v>
      </c>
      <c r="B134" s="8" t="s">
        <v>104</v>
      </c>
      <c r="C134" s="7">
        <v>2017</v>
      </c>
      <c r="D134" s="9" t="s">
        <v>175</v>
      </c>
      <c r="E134" s="4">
        <v>3009213</v>
      </c>
      <c r="F134" s="10" t="s">
        <v>147</v>
      </c>
      <c r="G134" s="25" t="s">
        <v>475</v>
      </c>
      <c r="H134" s="16" t="s">
        <v>379</v>
      </c>
      <c r="I134" s="4">
        <v>3009213</v>
      </c>
      <c r="J134" s="4">
        <v>3009213</v>
      </c>
      <c r="K134" s="5" t="s">
        <v>148</v>
      </c>
      <c r="L134" s="5" t="s">
        <v>149</v>
      </c>
      <c r="M134" s="3" t="s">
        <v>150</v>
      </c>
      <c r="O134" s="17">
        <v>767.24</v>
      </c>
      <c r="P134" s="17">
        <v>890</v>
      </c>
      <c r="S134" s="7" t="s">
        <v>151</v>
      </c>
      <c r="T134" s="24"/>
      <c r="U134" s="8" t="s">
        <v>152</v>
      </c>
      <c r="V134" s="12" t="s">
        <v>388</v>
      </c>
      <c r="AB134" s="8" t="s">
        <v>153</v>
      </c>
      <c r="AC134" s="7" t="s">
        <v>106</v>
      </c>
      <c r="AD134" s="4">
        <v>3009213</v>
      </c>
      <c r="AE134" s="11" t="s">
        <v>114</v>
      </c>
      <c r="AF134" s="4">
        <v>3009213</v>
      </c>
      <c r="AG134" s="8" t="s">
        <v>150</v>
      </c>
      <c r="AL134" s="9">
        <v>43031</v>
      </c>
      <c r="AM134" s="8" t="s">
        <v>149</v>
      </c>
      <c r="AN134" s="11">
        <v>2017</v>
      </c>
      <c r="AO134" s="9">
        <v>42978</v>
      </c>
      <c r="AP134" s="10" t="s">
        <v>154</v>
      </c>
    </row>
    <row r="135" spans="1:42" s="23" customFormat="1" ht="51" x14ac:dyDescent="0.25">
      <c r="A135" s="7" t="s">
        <v>146</v>
      </c>
      <c r="B135" s="8" t="s">
        <v>104</v>
      </c>
      <c r="C135" s="7">
        <v>2017</v>
      </c>
      <c r="D135" s="9" t="s">
        <v>175</v>
      </c>
      <c r="E135" s="4">
        <v>3009214</v>
      </c>
      <c r="F135" s="10" t="s">
        <v>147</v>
      </c>
      <c r="G135" s="25" t="s">
        <v>475</v>
      </c>
      <c r="H135" s="16" t="s">
        <v>379</v>
      </c>
      <c r="I135" s="4">
        <v>3009214</v>
      </c>
      <c r="J135" s="4">
        <v>3009214</v>
      </c>
      <c r="K135" s="5" t="s">
        <v>458</v>
      </c>
      <c r="L135" s="5" t="s">
        <v>149</v>
      </c>
      <c r="M135" s="3" t="s">
        <v>150</v>
      </c>
      <c r="O135" s="17">
        <v>132.756</v>
      </c>
      <c r="P135" s="17">
        <v>154</v>
      </c>
      <c r="S135" s="7" t="s">
        <v>151</v>
      </c>
      <c r="T135" s="24"/>
      <c r="U135" s="8" t="s">
        <v>152</v>
      </c>
      <c r="V135" s="12" t="s">
        <v>432</v>
      </c>
      <c r="AB135" s="8" t="s">
        <v>153</v>
      </c>
      <c r="AC135" s="7" t="s">
        <v>106</v>
      </c>
      <c r="AD135" s="4">
        <v>3009214</v>
      </c>
      <c r="AE135" s="11" t="s">
        <v>114</v>
      </c>
      <c r="AF135" s="4">
        <v>3009214</v>
      </c>
      <c r="AG135" s="8" t="s">
        <v>150</v>
      </c>
      <c r="AL135" s="9">
        <v>43031</v>
      </c>
      <c r="AM135" s="8" t="s">
        <v>149</v>
      </c>
      <c r="AN135" s="11">
        <v>2017</v>
      </c>
      <c r="AO135" s="9">
        <v>42978</v>
      </c>
      <c r="AP135" s="10" t="s">
        <v>154</v>
      </c>
    </row>
    <row r="136" spans="1:42" s="23" customFormat="1" ht="51" x14ac:dyDescent="0.25">
      <c r="A136" s="7" t="s">
        <v>146</v>
      </c>
      <c r="B136" s="8" t="s">
        <v>104</v>
      </c>
      <c r="C136" s="7">
        <v>2017</v>
      </c>
      <c r="D136" s="9" t="s">
        <v>175</v>
      </c>
      <c r="E136" s="4">
        <v>3009216</v>
      </c>
      <c r="F136" s="10" t="s">
        <v>147</v>
      </c>
      <c r="G136" s="25" t="s">
        <v>475</v>
      </c>
      <c r="H136" s="16" t="s">
        <v>379</v>
      </c>
      <c r="I136" s="4">
        <v>3009216</v>
      </c>
      <c r="J136" s="4">
        <v>3009216</v>
      </c>
      <c r="K136" s="5" t="s">
        <v>160</v>
      </c>
      <c r="L136" s="5" t="s">
        <v>149</v>
      </c>
      <c r="M136" s="3" t="s">
        <v>150</v>
      </c>
      <c r="O136" s="17">
        <v>221.55</v>
      </c>
      <c r="P136" s="17">
        <v>257</v>
      </c>
      <c r="S136" s="7" t="s">
        <v>151</v>
      </c>
      <c r="T136" s="24"/>
      <c r="U136" s="8" t="s">
        <v>152</v>
      </c>
      <c r="V136" s="12" t="s">
        <v>433</v>
      </c>
      <c r="AB136" s="8" t="s">
        <v>153</v>
      </c>
      <c r="AC136" s="7" t="s">
        <v>106</v>
      </c>
      <c r="AD136" s="4">
        <v>3009216</v>
      </c>
      <c r="AE136" s="11" t="s">
        <v>114</v>
      </c>
      <c r="AF136" s="4">
        <v>3009216</v>
      </c>
      <c r="AG136" s="8" t="s">
        <v>150</v>
      </c>
      <c r="AL136" s="9">
        <v>43031</v>
      </c>
      <c r="AM136" s="8" t="s">
        <v>149</v>
      </c>
      <c r="AN136" s="11">
        <v>2017</v>
      </c>
      <c r="AO136" s="9">
        <v>42978</v>
      </c>
      <c r="AP136" s="10" t="s">
        <v>154</v>
      </c>
    </row>
    <row r="137" spans="1:42" s="23" customFormat="1" ht="51" x14ac:dyDescent="0.25">
      <c r="A137" s="7" t="s">
        <v>146</v>
      </c>
      <c r="B137" s="8" t="s">
        <v>104</v>
      </c>
      <c r="C137" s="7">
        <v>2017</v>
      </c>
      <c r="D137" s="9" t="s">
        <v>175</v>
      </c>
      <c r="E137" s="4">
        <v>3009220</v>
      </c>
      <c r="F137" s="10" t="s">
        <v>147</v>
      </c>
      <c r="G137" s="25" t="s">
        <v>475</v>
      </c>
      <c r="H137" s="16" t="s">
        <v>379</v>
      </c>
      <c r="I137" s="4">
        <v>3009220</v>
      </c>
      <c r="J137" s="4">
        <v>3009220</v>
      </c>
      <c r="K137" s="5" t="s">
        <v>149</v>
      </c>
      <c r="L137" s="5" t="s">
        <v>149</v>
      </c>
      <c r="M137" s="3" t="s">
        <v>150</v>
      </c>
      <c r="O137" s="17">
        <v>631.03</v>
      </c>
      <c r="P137" s="17">
        <v>732</v>
      </c>
      <c r="S137" s="7" t="s">
        <v>151</v>
      </c>
      <c r="T137" s="24"/>
      <c r="U137" s="8" t="s">
        <v>152</v>
      </c>
      <c r="V137" s="12" t="s">
        <v>434</v>
      </c>
      <c r="AB137" s="8" t="s">
        <v>153</v>
      </c>
      <c r="AC137" s="7" t="s">
        <v>106</v>
      </c>
      <c r="AD137" s="4">
        <v>3009220</v>
      </c>
      <c r="AE137" s="11" t="s">
        <v>114</v>
      </c>
      <c r="AF137" s="4">
        <v>3009220</v>
      </c>
      <c r="AG137" s="8" t="s">
        <v>150</v>
      </c>
      <c r="AL137" s="9">
        <v>43031</v>
      </c>
      <c r="AM137" s="8" t="s">
        <v>149</v>
      </c>
      <c r="AN137" s="11">
        <v>2017</v>
      </c>
      <c r="AO137" s="9">
        <v>42978</v>
      </c>
      <c r="AP137" s="10" t="s">
        <v>154</v>
      </c>
    </row>
    <row r="138" spans="1:42" s="23" customFormat="1" ht="63.75" x14ac:dyDescent="0.25">
      <c r="A138" s="7" t="s">
        <v>146</v>
      </c>
      <c r="B138" s="8" t="s">
        <v>104</v>
      </c>
      <c r="C138" s="7">
        <v>2017</v>
      </c>
      <c r="D138" s="9" t="s">
        <v>175</v>
      </c>
      <c r="E138" s="4">
        <v>3009221</v>
      </c>
      <c r="F138" s="10" t="s">
        <v>147</v>
      </c>
      <c r="G138" s="25" t="s">
        <v>475</v>
      </c>
      <c r="H138" s="16" t="s">
        <v>379</v>
      </c>
      <c r="I138" s="4">
        <v>3009221</v>
      </c>
      <c r="J138" s="4">
        <v>3009221</v>
      </c>
      <c r="K138" s="5" t="s">
        <v>149</v>
      </c>
      <c r="L138" s="5" t="s">
        <v>149</v>
      </c>
      <c r="M138" s="3" t="s">
        <v>150</v>
      </c>
      <c r="O138" s="17">
        <v>563.79</v>
      </c>
      <c r="P138" s="17">
        <v>654</v>
      </c>
      <c r="S138" s="7" t="s">
        <v>151</v>
      </c>
      <c r="T138" s="24"/>
      <c r="U138" s="8" t="s">
        <v>152</v>
      </c>
      <c r="V138" s="12" t="s">
        <v>435</v>
      </c>
      <c r="AB138" s="8" t="s">
        <v>153</v>
      </c>
      <c r="AC138" s="7" t="s">
        <v>106</v>
      </c>
      <c r="AD138" s="4">
        <v>3009221</v>
      </c>
      <c r="AE138" s="11" t="s">
        <v>114</v>
      </c>
      <c r="AF138" s="4">
        <v>3009221</v>
      </c>
      <c r="AG138" s="8" t="s">
        <v>150</v>
      </c>
      <c r="AL138" s="9">
        <v>43031</v>
      </c>
      <c r="AM138" s="8" t="s">
        <v>149</v>
      </c>
      <c r="AN138" s="11">
        <v>2017</v>
      </c>
      <c r="AO138" s="9">
        <v>42978</v>
      </c>
      <c r="AP138" s="10" t="s">
        <v>154</v>
      </c>
    </row>
    <row r="139" spans="1:42" s="23" customFormat="1" ht="76.5" x14ac:dyDescent="0.25">
      <c r="A139" s="7" t="s">
        <v>146</v>
      </c>
      <c r="B139" s="8" t="s">
        <v>104</v>
      </c>
      <c r="C139" s="7">
        <v>2017</v>
      </c>
      <c r="D139" s="9" t="s">
        <v>175</v>
      </c>
      <c r="E139" s="4">
        <v>3009223</v>
      </c>
      <c r="F139" s="10" t="s">
        <v>147</v>
      </c>
      <c r="G139" s="25" t="s">
        <v>475</v>
      </c>
      <c r="H139" s="16" t="s">
        <v>379</v>
      </c>
      <c r="I139" s="4">
        <v>3009223</v>
      </c>
      <c r="J139" s="4">
        <v>3009223</v>
      </c>
      <c r="K139" s="5" t="s">
        <v>460</v>
      </c>
      <c r="L139" s="5" t="s">
        <v>149</v>
      </c>
      <c r="M139" s="3" t="s">
        <v>150</v>
      </c>
      <c r="O139" s="17">
        <v>594.83000000000004</v>
      </c>
      <c r="P139" s="17">
        <v>690</v>
      </c>
      <c r="S139" s="7" t="s">
        <v>151</v>
      </c>
      <c r="T139" s="24"/>
      <c r="U139" s="8" t="s">
        <v>152</v>
      </c>
      <c r="V139" s="12" t="s">
        <v>436</v>
      </c>
      <c r="AB139" s="8" t="s">
        <v>153</v>
      </c>
      <c r="AC139" s="7" t="s">
        <v>106</v>
      </c>
      <c r="AD139" s="4">
        <v>3009223</v>
      </c>
      <c r="AE139" s="11" t="s">
        <v>114</v>
      </c>
      <c r="AF139" s="4">
        <v>3009223</v>
      </c>
      <c r="AG139" s="8" t="s">
        <v>150</v>
      </c>
      <c r="AL139" s="9">
        <v>43031</v>
      </c>
      <c r="AM139" s="8" t="s">
        <v>149</v>
      </c>
      <c r="AN139" s="11">
        <v>2017</v>
      </c>
      <c r="AO139" s="9">
        <v>42978</v>
      </c>
      <c r="AP139" s="10" t="s">
        <v>154</v>
      </c>
    </row>
    <row r="140" spans="1:42" s="23" customFormat="1" ht="51" x14ac:dyDescent="0.25">
      <c r="A140" s="7" t="s">
        <v>146</v>
      </c>
      <c r="B140" s="8" t="s">
        <v>104</v>
      </c>
      <c r="C140" s="7">
        <v>2017</v>
      </c>
      <c r="D140" s="9" t="s">
        <v>175</v>
      </c>
      <c r="E140" s="4">
        <v>3009229</v>
      </c>
      <c r="F140" s="10" t="s">
        <v>147</v>
      </c>
      <c r="G140" s="25" t="s">
        <v>475</v>
      </c>
      <c r="H140" s="16" t="s">
        <v>379</v>
      </c>
      <c r="I140" s="4">
        <v>3009229</v>
      </c>
      <c r="J140" s="4">
        <v>3009229</v>
      </c>
      <c r="K140" s="5" t="s">
        <v>160</v>
      </c>
      <c r="L140" s="5" t="s">
        <v>149</v>
      </c>
      <c r="M140" s="3" t="s">
        <v>150</v>
      </c>
      <c r="O140" s="17">
        <v>381.03</v>
      </c>
      <c r="P140" s="17">
        <v>442</v>
      </c>
      <c r="S140" s="7" t="s">
        <v>151</v>
      </c>
      <c r="T140" s="24"/>
      <c r="U140" s="8" t="s">
        <v>152</v>
      </c>
      <c r="V140" s="12" t="s">
        <v>437</v>
      </c>
      <c r="AB140" s="8" t="s">
        <v>153</v>
      </c>
      <c r="AC140" s="7" t="s">
        <v>106</v>
      </c>
      <c r="AD140" s="4">
        <v>3009229</v>
      </c>
      <c r="AE140" s="11" t="s">
        <v>114</v>
      </c>
      <c r="AF140" s="4">
        <v>3009229</v>
      </c>
      <c r="AG140" s="8" t="s">
        <v>150</v>
      </c>
      <c r="AL140" s="9">
        <v>43031</v>
      </c>
      <c r="AM140" s="8" t="s">
        <v>149</v>
      </c>
      <c r="AN140" s="11">
        <v>2017</v>
      </c>
      <c r="AO140" s="9">
        <v>42978</v>
      </c>
      <c r="AP140" s="10" t="s">
        <v>154</v>
      </c>
    </row>
    <row r="141" spans="1:42" s="23" customFormat="1" ht="51" x14ac:dyDescent="0.25">
      <c r="A141" s="7" t="s">
        <v>146</v>
      </c>
      <c r="B141" s="8" t="s">
        <v>104</v>
      </c>
      <c r="C141" s="7">
        <v>2017</v>
      </c>
      <c r="D141" s="9" t="s">
        <v>175</v>
      </c>
      <c r="E141" s="4">
        <v>3009230</v>
      </c>
      <c r="F141" s="10" t="s">
        <v>147</v>
      </c>
      <c r="G141" s="25" t="s">
        <v>475</v>
      </c>
      <c r="H141" s="16" t="s">
        <v>379</v>
      </c>
      <c r="I141" s="4">
        <v>3009230</v>
      </c>
      <c r="J141" s="4">
        <v>3009230</v>
      </c>
      <c r="K141" s="5" t="s">
        <v>148</v>
      </c>
      <c r="L141" s="5" t="s">
        <v>149</v>
      </c>
      <c r="M141" s="3" t="s">
        <v>150</v>
      </c>
      <c r="O141" s="17">
        <v>75.86</v>
      </c>
      <c r="P141" s="17">
        <v>88</v>
      </c>
      <c r="S141" s="7" t="s">
        <v>151</v>
      </c>
      <c r="T141" s="24"/>
      <c r="U141" s="8" t="s">
        <v>152</v>
      </c>
      <c r="V141" s="12" t="s">
        <v>439</v>
      </c>
      <c r="AB141" s="8" t="s">
        <v>153</v>
      </c>
      <c r="AC141" s="7" t="s">
        <v>106</v>
      </c>
      <c r="AD141" s="4">
        <v>3009230</v>
      </c>
      <c r="AE141" s="11" t="s">
        <v>114</v>
      </c>
      <c r="AF141" s="4">
        <v>3009230</v>
      </c>
      <c r="AG141" s="8" t="s">
        <v>150</v>
      </c>
      <c r="AL141" s="9">
        <v>43031</v>
      </c>
      <c r="AM141" s="8" t="s">
        <v>149</v>
      </c>
      <c r="AN141" s="11">
        <v>2017</v>
      </c>
      <c r="AO141" s="9">
        <v>42978</v>
      </c>
      <c r="AP141" s="10" t="s">
        <v>154</v>
      </c>
    </row>
    <row r="142" spans="1:42" s="23" customFormat="1" ht="51" x14ac:dyDescent="0.25">
      <c r="A142" s="7" t="s">
        <v>146</v>
      </c>
      <c r="B142" s="8" t="s">
        <v>104</v>
      </c>
      <c r="C142" s="7">
        <v>2017</v>
      </c>
      <c r="D142" s="9" t="s">
        <v>175</v>
      </c>
      <c r="E142" s="4">
        <v>3009232</v>
      </c>
      <c r="F142" s="10" t="s">
        <v>147</v>
      </c>
      <c r="G142" s="25" t="s">
        <v>475</v>
      </c>
      <c r="H142" s="16" t="s">
        <v>379</v>
      </c>
      <c r="I142" s="4">
        <v>3009232</v>
      </c>
      <c r="J142" s="4">
        <v>3009232</v>
      </c>
      <c r="K142" s="5" t="s">
        <v>458</v>
      </c>
      <c r="L142" s="5" t="s">
        <v>149</v>
      </c>
      <c r="M142" s="3" t="s">
        <v>150</v>
      </c>
      <c r="O142" s="17">
        <v>68.97</v>
      </c>
      <c r="P142" s="17">
        <v>80</v>
      </c>
      <c r="S142" s="7" t="s">
        <v>151</v>
      </c>
      <c r="T142" s="24"/>
      <c r="U142" s="8" t="s">
        <v>152</v>
      </c>
      <c r="V142" s="12" t="s">
        <v>440</v>
      </c>
      <c r="AB142" s="8" t="s">
        <v>153</v>
      </c>
      <c r="AC142" s="7" t="s">
        <v>106</v>
      </c>
      <c r="AD142" s="4">
        <v>3009232</v>
      </c>
      <c r="AE142" s="11" t="s">
        <v>114</v>
      </c>
      <c r="AF142" s="4">
        <v>3009232</v>
      </c>
      <c r="AG142" s="8" t="s">
        <v>150</v>
      </c>
      <c r="AL142" s="9">
        <v>43031</v>
      </c>
      <c r="AM142" s="8" t="s">
        <v>149</v>
      </c>
      <c r="AN142" s="11">
        <v>2017</v>
      </c>
      <c r="AO142" s="9">
        <v>42978</v>
      </c>
      <c r="AP142" s="10" t="s">
        <v>154</v>
      </c>
    </row>
    <row r="143" spans="1:42" s="23" customFormat="1" ht="51" x14ac:dyDescent="0.25">
      <c r="A143" s="7" t="s">
        <v>146</v>
      </c>
      <c r="B143" s="8" t="s">
        <v>104</v>
      </c>
      <c r="C143" s="7">
        <v>2017</v>
      </c>
      <c r="D143" s="9" t="s">
        <v>175</v>
      </c>
      <c r="E143" s="4">
        <v>3009236</v>
      </c>
      <c r="F143" s="10" t="s">
        <v>147</v>
      </c>
      <c r="G143" s="25" t="s">
        <v>475</v>
      </c>
      <c r="H143" s="16" t="s">
        <v>379</v>
      </c>
      <c r="I143" s="4">
        <v>3009236</v>
      </c>
      <c r="J143" s="4">
        <v>3009236</v>
      </c>
      <c r="K143" s="5" t="s">
        <v>148</v>
      </c>
      <c r="L143" s="5" t="s">
        <v>149</v>
      </c>
      <c r="M143" s="3" t="s">
        <v>150</v>
      </c>
      <c r="O143" s="17">
        <v>846.55</v>
      </c>
      <c r="P143" s="17">
        <v>982</v>
      </c>
      <c r="S143" s="7" t="s">
        <v>151</v>
      </c>
      <c r="T143" s="24"/>
      <c r="U143" s="8" t="s">
        <v>152</v>
      </c>
      <c r="V143" s="12" t="s">
        <v>441</v>
      </c>
      <c r="AB143" s="8" t="s">
        <v>153</v>
      </c>
      <c r="AC143" s="7" t="s">
        <v>106</v>
      </c>
      <c r="AD143" s="4">
        <v>3009236</v>
      </c>
      <c r="AE143" s="11" t="s">
        <v>114</v>
      </c>
      <c r="AF143" s="4">
        <v>3009236</v>
      </c>
      <c r="AG143" s="8" t="s">
        <v>150</v>
      </c>
      <c r="AL143" s="9">
        <v>43031</v>
      </c>
      <c r="AM143" s="8" t="s">
        <v>149</v>
      </c>
      <c r="AN143" s="11">
        <v>2017</v>
      </c>
      <c r="AO143" s="9">
        <v>42978</v>
      </c>
      <c r="AP143" s="10" t="s">
        <v>154</v>
      </c>
    </row>
    <row r="144" spans="1:42" s="23" customFormat="1" ht="51" x14ac:dyDescent="0.25">
      <c r="A144" s="7" t="s">
        <v>146</v>
      </c>
      <c r="B144" s="8" t="s">
        <v>104</v>
      </c>
      <c r="C144" s="7">
        <v>2017</v>
      </c>
      <c r="D144" s="9" t="s">
        <v>175</v>
      </c>
      <c r="E144" s="4">
        <v>3009245</v>
      </c>
      <c r="F144" s="10" t="s">
        <v>147</v>
      </c>
      <c r="G144" s="25" t="s">
        <v>475</v>
      </c>
      <c r="H144" s="16" t="s">
        <v>379</v>
      </c>
      <c r="I144" s="4">
        <v>3009245</v>
      </c>
      <c r="J144" s="4">
        <v>3009245</v>
      </c>
      <c r="K144" s="5" t="s">
        <v>160</v>
      </c>
      <c r="L144" s="5" t="s">
        <v>149</v>
      </c>
      <c r="M144" s="3" t="s">
        <v>150</v>
      </c>
      <c r="O144" s="17">
        <v>387.93</v>
      </c>
      <c r="P144" s="17">
        <v>450</v>
      </c>
      <c r="S144" s="7" t="s">
        <v>151</v>
      </c>
      <c r="T144" s="24"/>
      <c r="U144" s="8" t="s">
        <v>152</v>
      </c>
      <c r="V144" s="12" t="s">
        <v>442</v>
      </c>
      <c r="AB144" s="8" t="s">
        <v>153</v>
      </c>
      <c r="AC144" s="7" t="s">
        <v>106</v>
      </c>
      <c r="AD144" s="4">
        <v>3009245</v>
      </c>
      <c r="AE144" s="11" t="s">
        <v>114</v>
      </c>
      <c r="AF144" s="4">
        <v>3009245</v>
      </c>
      <c r="AG144" s="8" t="s">
        <v>150</v>
      </c>
      <c r="AL144" s="9">
        <v>43031</v>
      </c>
      <c r="AM144" s="8" t="s">
        <v>149</v>
      </c>
      <c r="AN144" s="11">
        <v>2017</v>
      </c>
      <c r="AO144" s="9">
        <v>42978</v>
      </c>
      <c r="AP144" s="10" t="s">
        <v>154</v>
      </c>
    </row>
    <row r="145" spans="1:42" s="23" customFormat="1" ht="51" x14ac:dyDescent="0.25">
      <c r="A145" s="7" t="s">
        <v>146</v>
      </c>
      <c r="B145" s="8" t="s">
        <v>104</v>
      </c>
      <c r="C145" s="7">
        <v>2017</v>
      </c>
      <c r="D145" s="9" t="s">
        <v>175</v>
      </c>
      <c r="E145" s="4">
        <v>3009246</v>
      </c>
      <c r="F145" s="10" t="s">
        <v>147</v>
      </c>
      <c r="G145" s="25" t="s">
        <v>475</v>
      </c>
      <c r="H145" s="16" t="s">
        <v>379</v>
      </c>
      <c r="I145" s="4">
        <v>3009246</v>
      </c>
      <c r="J145" s="4">
        <v>3009246</v>
      </c>
      <c r="K145" s="5" t="s">
        <v>458</v>
      </c>
      <c r="L145" s="5" t="s">
        <v>149</v>
      </c>
      <c r="M145" s="3" t="s">
        <v>150</v>
      </c>
      <c r="O145" s="17">
        <v>202.59</v>
      </c>
      <c r="P145" s="17">
        <v>235</v>
      </c>
      <c r="S145" s="7" t="s">
        <v>151</v>
      </c>
      <c r="T145" s="24"/>
      <c r="U145" s="8" t="s">
        <v>152</v>
      </c>
      <c r="V145" s="12" t="s">
        <v>443</v>
      </c>
      <c r="AB145" s="8" t="s">
        <v>153</v>
      </c>
      <c r="AC145" s="7" t="s">
        <v>106</v>
      </c>
      <c r="AD145" s="4">
        <v>3009246</v>
      </c>
      <c r="AE145" s="11" t="s">
        <v>114</v>
      </c>
      <c r="AF145" s="4">
        <v>3009246</v>
      </c>
      <c r="AG145" s="8" t="s">
        <v>150</v>
      </c>
      <c r="AL145" s="9">
        <v>43031</v>
      </c>
      <c r="AM145" s="8" t="s">
        <v>149</v>
      </c>
      <c r="AN145" s="11">
        <v>2017</v>
      </c>
      <c r="AO145" s="9">
        <v>42978</v>
      </c>
      <c r="AP145" s="10" t="s">
        <v>154</v>
      </c>
    </row>
    <row r="146" spans="1:42" s="23" customFormat="1" ht="51" x14ac:dyDescent="0.25">
      <c r="A146" s="7" t="s">
        <v>146</v>
      </c>
      <c r="B146" s="8" t="s">
        <v>104</v>
      </c>
      <c r="C146" s="7">
        <v>2017</v>
      </c>
      <c r="D146" s="9" t="s">
        <v>175</v>
      </c>
      <c r="E146" s="4">
        <v>3009255</v>
      </c>
      <c r="F146" s="10" t="s">
        <v>147</v>
      </c>
      <c r="G146" s="25" t="s">
        <v>475</v>
      </c>
      <c r="H146" s="16" t="s">
        <v>379</v>
      </c>
      <c r="I146" s="4">
        <v>3009255</v>
      </c>
      <c r="J146" s="4">
        <v>3009255</v>
      </c>
      <c r="K146" s="5" t="s">
        <v>148</v>
      </c>
      <c r="L146" s="5" t="s">
        <v>149</v>
      </c>
      <c r="M146" s="3" t="s">
        <v>150</v>
      </c>
      <c r="O146" s="17">
        <v>1674.14</v>
      </c>
      <c r="P146" s="17">
        <v>1942</v>
      </c>
      <c r="S146" s="7" t="s">
        <v>151</v>
      </c>
      <c r="T146" s="24"/>
      <c r="U146" s="8" t="s">
        <v>152</v>
      </c>
      <c r="V146" s="12" t="s">
        <v>444</v>
      </c>
      <c r="AB146" s="8" t="s">
        <v>153</v>
      </c>
      <c r="AC146" s="7" t="s">
        <v>106</v>
      </c>
      <c r="AD146" s="4">
        <v>3009255</v>
      </c>
      <c r="AE146" s="11" t="s">
        <v>114</v>
      </c>
      <c r="AF146" s="4">
        <v>3009255</v>
      </c>
      <c r="AG146" s="8" t="s">
        <v>150</v>
      </c>
      <c r="AL146" s="9">
        <v>43031</v>
      </c>
      <c r="AM146" s="8" t="s">
        <v>149</v>
      </c>
      <c r="AN146" s="11">
        <v>2017</v>
      </c>
      <c r="AO146" s="9">
        <v>42978</v>
      </c>
      <c r="AP146" s="10" t="s">
        <v>154</v>
      </c>
    </row>
    <row r="147" spans="1:42" s="23" customFormat="1" ht="51" x14ac:dyDescent="0.25">
      <c r="A147" s="7" t="s">
        <v>146</v>
      </c>
      <c r="B147" s="8" t="s">
        <v>104</v>
      </c>
      <c r="C147" s="7">
        <v>2017</v>
      </c>
      <c r="D147" s="9" t="s">
        <v>175</v>
      </c>
      <c r="E147" s="4">
        <v>3009256</v>
      </c>
      <c r="F147" s="10" t="s">
        <v>147</v>
      </c>
      <c r="G147" s="25" t="s">
        <v>475</v>
      </c>
      <c r="H147" s="16" t="s">
        <v>379</v>
      </c>
      <c r="I147" s="4">
        <v>3009256</v>
      </c>
      <c r="J147" s="4">
        <v>3009256</v>
      </c>
      <c r="K147" s="5" t="s">
        <v>148</v>
      </c>
      <c r="L147" s="5" t="s">
        <v>149</v>
      </c>
      <c r="M147" s="3" t="s">
        <v>150</v>
      </c>
      <c r="O147" s="17">
        <v>834.68</v>
      </c>
      <c r="P147" s="17">
        <v>968</v>
      </c>
      <c r="S147" s="7" t="s">
        <v>151</v>
      </c>
      <c r="T147" s="24"/>
      <c r="U147" s="8" t="s">
        <v>152</v>
      </c>
      <c r="V147" s="12" t="s">
        <v>445</v>
      </c>
      <c r="AB147" s="8" t="s">
        <v>153</v>
      </c>
      <c r="AC147" s="7" t="s">
        <v>106</v>
      </c>
      <c r="AD147" s="4">
        <v>3009256</v>
      </c>
      <c r="AE147" s="11" t="s">
        <v>114</v>
      </c>
      <c r="AF147" s="4">
        <v>3009256</v>
      </c>
      <c r="AG147" s="8" t="s">
        <v>150</v>
      </c>
      <c r="AL147" s="9">
        <v>43031</v>
      </c>
      <c r="AM147" s="8" t="s">
        <v>149</v>
      </c>
      <c r="AN147" s="11">
        <v>2017</v>
      </c>
      <c r="AO147" s="9">
        <v>42978</v>
      </c>
      <c r="AP147" s="10" t="s">
        <v>154</v>
      </c>
    </row>
    <row r="148" spans="1:42" s="23" customFormat="1" ht="51" x14ac:dyDescent="0.25">
      <c r="A148" s="7" t="s">
        <v>146</v>
      </c>
      <c r="B148" s="8" t="s">
        <v>104</v>
      </c>
      <c r="C148" s="7">
        <v>2017</v>
      </c>
      <c r="D148" s="9" t="s">
        <v>175</v>
      </c>
      <c r="E148" s="4">
        <v>3009258</v>
      </c>
      <c r="F148" s="10" t="s">
        <v>147</v>
      </c>
      <c r="G148" s="25" t="s">
        <v>475</v>
      </c>
      <c r="H148" s="16" t="s">
        <v>379</v>
      </c>
      <c r="I148" s="4">
        <v>3009258</v>
      </c>
      <c r="J148" s="4">
        <v>3009258</v>
      </c>
      <c r="K148" s="5" t="s">
        <v>160</v>
      </c>
      <c r="L148" s="5" t="s">
        <v>149</v>
      </c>
      <c r="M148" s="3" t="s">
        <v>150</v>
      </c>
      <c r="O148" s="17">
        <v>325.86</v>
      </c>
      <c r="P148" s="17">
        <v>378</v>
      </c>
      <c r="S148" s="7" t="s">
        <v>151</v>
      </c>
      <c r="T148" s="24"/>
      <c r="U148" s="8" t="s">
        <v>152</v>
      </c>
      <c r="V148" s="12" t="s">
        <v>446</v>
      </c>
      <c r="AB148" s="8" t="s">
        <v>153</v>
      </c>
      <c r="AC148" s="7" t="s">
        <v>106</v>
      </c>
      <c r="AD148" s="4">
        <v>3009258</v>
      </c>
      <c r="AE148" s="11" t="s">
        <v>114</v>
      </c>
      <c r="AF148" s="4">
        <v>3009258</v>
      </c>
      <c r="AG148" s="8" t="s">
        <v>150</v>
      </c>
      <c r="AL148" s="9">
        <v>43031</v>
      </c>
      <c r="AM148" s="8" t="s">
        <v>149</v>
      </c>
      <c r="AN148" s="11">
        <v>2017</v>
      </c>
      <c r="AO148" s="9">
        <v>42978</v>
      </c>
      <c r="AP148" s="10" t="s">
        <v>154</v>
      </c>
    </row>
    <row r="149" spans="1:42" s="23" customFormat="1" ht="51" x14ac:dyDescent="0.25">
      <c r="A149" s="7" t="s">
        <v>146</v>
      </c>
      <c r="B149" s="8" t="s">
        <v>104</v>
      </c>
      <c r="C149" s="7">
        <v>2017</v>
      </c>
      <c r="D149" s="9" t="s">
        <v>175</v>
      </c>
      <c r="E149" s="4">
        <v>3009268</v>
      </c>
      <c r="F149" s="10" t="s">
        <v>147</v>
      </c>
      <c r="G149" s="25" t="s">
        <v>475</v>
      </c>
      <c r="H149" s="16" t="s">
        <v>379</v>
      </c>
      <c r="I149" s="4">
        <v>3009268</v>
      </c>
      <c r="J149" s="4">
        <v>3009268</v>
      </c>
      <c r="K149" s="5" t="s">
        <v>160</v>
      </c>
      <c r="L149" s="5" t="s">
        <v>149</v>
      </c>
      <c r="M149" s="3" t="s">
        <v>150</v>
      </c>
      <c r="O149" s="17">
        <v>513.79</v>
      </c>
      <c r="P149" s="17">
        <v>596</v>
      </c>
      <c r="S149" s="7" t="s">
        <v>151</v>
      </c>
      <c r="T149" s="24"/>
      <c r="U149" s="8" t="s">
        <v>152</v>
      </c>
      <c r="V149" s="12" t="s">
        <v>447</v>
      </c>
      <c r="AB149" s="8" t="s">
        <v>153</v>
      </c>
      <c r="AC149" s="7" t="s">
        <v>106</v>
      </c>
      <c r="AD149" s="4">
        <v>3009268</v>
      </c>
      <c r="AE149" s="11" t="s">
        <v>114</v>
      </c>
      <c r="AF149" s="4">
        <v>3009268</v>
      </c>
      <c r="AG149" s="8" t="s">
        <v>150</v>
      </c>
      <c r="AL149" s="9">
        <v>43031</v>
      </c>
      <c r="AM149" s="8" t="s">
        <v>149</v>
      </c>
      <c r="AN149" s="11">
        <v>2017</v>
      </c>
      <c r="AO149" s="9">
        <v>42978</v>
      </c>
      <c r="AP149" s="10" t="s">
        <v>154</v>
      </c>
    </row>
    <row r="150" spans="1:42" s="23" customFormat="1" ht="51" x14ac:dyDescent="0.25">
      <c r="A150" s="7" t="s">
        <v>146</v>
      </c>
      <c r="B150" s="8" t="s">
        <v>104</v>
      </c>
      <c r="C150" s="7">
        <v>2017</v>
      </c>
      <c r="D150" s="9" t="s">
        <v>175</v>
      </c>
      <c r="E150" s="4">
        <v>3009270</v>
      </c>
      <c r="F150" s="10" t="s">
        <v>147</v>
      </c>
      <c r="G150" s="25" t="s">
        <v>475</v>
      </c>
      <c r="H150" s="16" t="s">
        <v>379</v>
      </c>
      <c r="I150" s="4">
        <v>3009270</v>
      </c>
      <c r="J150" s="4">
        <v>3009270</v>
      </c>
      <c r="K150" s="5" t="s">
        <v>155</v>
      </c>
      <c r="L150" s="5" t="s">
        <v>149</v>
      </c>
      <c r="M150" s="3" t="s">
        <v>150</v>
      </c>
      <c r="O150" s="17">
        <f>61.64+128.45</f>
        <v>190.08999999999997</v>
      </c>
      <c r="P150" s="17">
        <f>71.5+149</f>
        <v>220.5</v>
      </c>
      <c r="S150" s="7" t="s">
        <v>151</v>
      </c>
      <c r="T150" s="24"/>
      <c r="U150" s="8" t="s">
        <v>152</v>
      </c>
      <c r="V150" s="12" t="s">
        <v>448</v>
      </c>
      <c r="AB150" s="8" t="s">
        <v>153</v>
      </c>
      <c r="AC150" s="7" t="s">
        <v>106</v>
      </c>
      <c r="AD150" s="4">
        <v>3009270</v>
      </c>
      <c r="AE150" s="11" t="s">
        <v>114</v>
      </c>
      <c r="AF150" s="4">
        <v>3009270</v>
      </c>
      <c r="AG150" s="8" t="s">
        <v>150</v>
      </c>
      <c r="AL150" s="9">
        <v>43031</v>
      </c>
      <c r="AM150" s="8" t="s">
        <v>149</v>
      </c>
      <c r="AN150" s="11">
        <v>2017</v>
      </c>
      <c r="AO150" s="9">
        <v>42978</v>
      </c>
      <c r="AP150" s="10" t="s">
        <v>154</v>
      </c>
    </row>
    <row r="151" spans="1:42" s="23" customFormat="1" ht="51" x14ac:dyDescent="0.25">
      <c r="A151" s="7" t="s">
        <v>146</v>
      </c>
      <c r="B151" s="8" t="s">
        <v>104</v>
      </c>
      <c r="C151" s="7">
        <v>2017</v>
      </c>
      <c r="D151" s="9" t="s">
        <v>175</v>
      </c>
      <c r="E151" s="4">
        <v>3009276</v>
      </c>
      <c r="F151" s="10" t="s">
        <v>147</v>
      </c>
      <c r="G151" s="25" t="s">
        <v>475</v>
      </c>
      <c r="H151" s="16" t="s">
        <v>379</v>
      </c>
      <c r="I151" s="4">
        <v>3009276</v>
      </c>
      <c r="J151" s="4">
        <v>3009276</v>
      </c>
      <c r="K151" s="5" t="s">
        <v>158</v>
      </c>
      <c r="L151" s="5" t="s">
        <v>149</v>
      </c>
      <c r="M151" s="3" t="s">
        <v>150</v>
      </c>
      <c r="O151" s="17">
        <v>237.07</v>
      </c>
      <c r="P151" s="17">
        <v>275</v>
      </c>
      <c r="S151" s="7" t="s">
        <v>151</v>
      </c>
      <c r="T151" s="24"/>
      <c r="U151" s="8" t="s">
        <v>152</v>
      </c>
      <c r="V151" s="12" t="s">
        <v>449</v>
      </c>
      <c r="AB151" s="8" t="s">
        <v>153</v>
      </c>
      <c r="AC151" s="7" t="s">
        <v>106</v>
      </c>
      <c r="AD151" s="4">
        <v>3009276</v>
      </c>
      <c r="AE151" s="11" t="s">
        <v>114</v>
      </c>
      <c r="AF151" s="4">
        <v>3009276</v>
      </c>
      <c r="AG151" s="8" t="s">
        <v>150</v>
      </c>
      <c r="AL151" s="9">
        <v>43031</v>
      </c>
      <c r="AM151" s="8" t="s">
        <v>149</v>
      </c>
      <c r="AN151" s="11">
        <v>2017</v>
      </c>
      <c r="AO151" s="9">
        <v>42978</v>
      </c>
      <c r="AP151" s="10" t="s">
        <v>154</v>
      </c>
    </row>
    <row r="152" spans="1:42" s="23" customFormat="1" ht="51" x14ac:dyDescent="0.25">
      <c r="A152" s="7" t="s">
        <v>146</v>
      </c>
      <c r="B152" s="8" t="s">
        <v>104</v>
      </c>
      <c r="C152" s="7">
        <v>2017</v>
      </c>
      <c r="D152" s="9" t="s">
        <v>175</v>
      </c>
      <c r="E152" s="4">
        <v>3009279</v>
      </c>
      <c r="F152" s="10" t="s">
        <v>147</v>
      </c>
      <c r="G152" s="25" t="s">
        <v>475</v>
      </c>
      <c r="H152" s="16" t="s">
        <v>379</v>
      </c>
      <c r="I152" s="4">
        <v>3009279</v>
      </c>
      <c r="J152" s="4">
        <v>3009279</v>
      </c>
      <c r="K152" s="5" t="s">
        <v>458</v>
      </c>
      <c r="L152" s="5" t="s">
        <v>149</v>
      </c>
      <c r="M152" s="3" t="s">
        <v>150</v>
      </c>
      <c r="O152" s="17">
        <v>116.38</v>
      </c>
      <c r="P152" s="17">
        <v>135</v>
      </c>
      <c r="S152" s="7" t="s">
        <v>151</v>
      </c>
      <c r="T152" s="24"/>
      <c r="U152" s="8" t="s">
        <v>152</v>
      </c>
      <c r="V152" s="12" t="s">
        <v>450</v>
      </c>
      <c r="AB152" s="8" t="s">
        <v>153</v>
      </c>
      <c r="AC152" s="7" t="s">
        <v>106</v>
      </c>
      <c r="AD152" s="4">
        <v>3009279</v>
      </c>
      <c r="AE152" s="11" t="s">
        <v>114</v>
      </c>
      <c r="AF152" s="4">
        <v>3009279</v>
      </c>
      <c r="AG152" s="8" t="s">
        <v>150</v>
      </c>
      <c r="AL152" s="9">
        <v>43031</v>
      </c>
      <c r="AM152" s="8" t="s">
        <v>149</v>
      </c>
      <c r="AN152" s="11">
        <v>2017</v>
      </c>
      <c r="AO152" s="9">
        <v>42978</v>
      </c>
      <c r="AP152" s="10" t="s">
        <v>154</v>
      </c>
    </row>
    <row r="153" spans="1:42" s="23" customFormat="1" ht="51" x14ac:dyDescent="0.25">
      <c r="A153" s="7" t="s">
        <v>146</v>
      </c>
      <c r="B153" s="8" t="s">
        <v>104</v>
      </c>
      <c r="C153" s="7">
        <v>2017</v>
      </c>
      <c r="D153" s="9" t="s">
        <v>175</v>
      </c>
      <c r="E153" s="4">
        <v>3009280</v>
      </c>
      <c r="F153" s="10" t="s">
        <v>147</v>
      </c>
      <c r="G153" s="25" t="s">
        <v>475</v>
      </c>
      <c r="H153" s="16" t="s">
        <v>379</v>
      </c>
      <c r="I153" s="4">
        <v>3009280</v>
      </c>
      <c r="J153" s="4">
        <v>3009280</v>
      </c>
      <c r="K153" s="5" t="s">
        <v>148</v>
      </c>
      <c r="L153" s="5" t="s">
        <v>149</v>
      </c>
      <c r="M153" s="3" t="s">
        <v>150</v>
      </c>
      <c r="O153" s="17">
        <v>146.55000000000001</v>
      </c>
      <c r="P153" s="17">
        <v>170</v>
      </c>
      <c r="S153" s="7" t="s">
        <v>151</v>
      </c>
      <c r="T153" s="24"/>
      <c r="U153" s="8" t="s">
        <v>152</v>
      </c>
      <c r="V153" s="12" t="s">
        <v>451</v>
      </c>
      <c r="AB153" s="8" t="s">
        <v>153</v>
      </c>
      <c r="AC153" s="7" t="s">
        <v>106</v>
      </c>
      <c r="AD153" s="4">
        <v>3009280</v>
      </c>
      <c r="AE153" s="11" t="s">
        <v>114</v>
      </c>
      <c r="AF153" s="4">
        <v>3009280</v>
      </c>
      <c r="AG153" s="8" t="s">
        <v>150</v>
      </c>
      <c r="AL153" s="9">
        <v>43031</v>
      </c>
      <c r="AM153" s="8" t="s">
        <v>149</v>
      </c>
      <c r="AN153" s="11">
        <v>2017</v>
      </c>
      <c r="AO153" s="9">
        <v>42978</v>
      </c>
      <c r="AP153" s="10" t="s">
        <v>154</v>
      </c>
    </row>
    <row r="154" spans="1:42" s="23" customFormat="1" ht="51" x14ac:dyDescent="0.25">
      <c r="A154" s="7" t="s">
        <v>146</v>
      </c>
      <c r="B154" s="8" t="s">
        <v>104</v>
      </c>
      <c r="C154" s="7">
        <v>2017</v>
      </c>
      <c r="D154" s="9" t="s">
        <v>175</v>
      </c>
      <c r="E154" s="4">
        <v>3009289</v>
      </c>
      <c r="F154" s="10" t="s">
        <v>147</v>
      </c>
      <c r="G154" s="25" t="s">
        <v>475</v>
      </c>
      <c r="H154" s="16" t="s">
        <v>379</v>
      </c>
      <c r="I154" s="4">
        <v>3009289</v>
      </c>
      <c r="J154" s="4">
        <v>3009289</v>
      </c>
      <c r="K154" s="5" t="s">
        <v>459</v>
      </c>
      <c r="L154" s="5" t="s">
        <v>149</v>
      </c>
      <c r="M154" s="3" t="s">
        <v>150</v>
      </c>
      <c r="O154" s="17">
        <v>862.93</v>
      </c>
      <c r="P154" s="17">
        <v>1001</v>
      </c>
      <c r="S154" s="7" t="s">
        <v>151</v>
      </c>
      <c r="T154" s="24"/>
      <c r="U154" s="8" t="s">
        <v>152</v>
      </c>
      <c r="V154" s="12" t="s">
        <v>452</v>
      </c>
      <c r="AB154" s="8" t="s">
        <v>153</v>
      </c>
      <c r="AC154" s="7" t="s">
        <v>106</v>
      </c>
      <c r="AD154" s="4">
        <v>3009289</v>
      </c>
      <c r="AE154" s="11" t="s">
        <v>114</v>
      </c>
      <c r="AF154" s="4">
        <v>3009289</v>
      </c>
      <c r="AG154" s="8" t="s">
        <v>150</v>
      </c>
      <c r="AL154" s="9">
        <v>43031</v>
      </c>
      <c r="AM154" s="8" t="s">
        <v>149</v>
      </c>
      <c r="AN154" s="11">
        <v>2017</v>
      </c>
      <c r="AO154" s="9">
        <v>42978</v>
      </c>
      <c r="AP154" s="10" t="s">
        <v>154</v>
      </c>
    </row>
    <row r="155" spans="1:42" s="23" customFormat="1" ht="51" x14ac:dyDescent="0.25">
      <c r="A155" s="7" t="s">
        <v>146</v>
      </c>
      <c r="B155" s="8" t="s">
        <v>104</v>
      </c>
      <c r="C155" s="7">
        <v>2017</v>
      </c>
      <c r="D155" s="9" t="s">
        <v>175</v>
      </c>
      <c r="E155" s="4">
        <v>3009293</v>
      </c>
      <c r="F155" s="10" t="s">
        <v>147</v>
      </c>
      <c r="G155" s="25" t="s">
        <v>475</v>
      </c>
      <c r="H155" s="16" t="s">
        <v>379</v>
      </c>
      <c r="I155" s="4">
        <v>3009293</v>
      </c>
      <c r="J155" s="4">
        <v>3009293</v>
      </c>
      <c r="K155" s="5" t="s">
        <v>149</v>
      </c>
      <c r="L155" s="5" t="s">
        <v>149</v>
      </c>
      <c r="M155" s="3" t="s">
        <v>150</v>
      </c>
      <c r="O155" s="17">
        <v>263.79000000000002</v>
      </c>
      <c r="P155" s="17">
        <v>306</v>
      </c>
      <c r="S155" s="7" t="s">
        <v>151</v>
      </c>
      <c r="T155" s="24"/>
      <c r="U155" s="8" t="s">
        <v>152</v>
      </c>
      <c r="V155" s="12" t="s">
        <v>453</v>
      </c>
      <c r="AB155" s="8" t="s">
        <v>153</v>
      </c>
      <c r="AC155" s="7" t="s">
        <v>106</v>
      </c>
      <c r="AD155" s="4">
        <v>3009293</v>
      </c>
      <c r="AE155" s="11" t="s">
        <v>114</v>
      </c>
      <c r="AF155" s="4">
        <v>3009293</v>
      </c>
      <c r="AG155" s="8" t="s">
        <v>150</v>
      </c>
      <c r="AL155" s="9">
        <v>43031</v>
      </c>
      <c r="AM155" s="8" t="s">
        <v>149</v>
      </c>
      <c r="AN155" s="11">
        <v>2017</v>
      </c>
      <c r="AO155" s="9">
        <v>42978</v>
      </c>
      <c r="AP155" s="10" t="s">
        <v>154</v>
      </c>
    </row>
    <row r="156" spans="1:42" s="23" customFormat="1" ht="51" x14ac:dyDescent="0.25">
      <c r="A156" s="7" t="s">
        <v>146</v>
      </c>
      <c r="B156" s="8" t="s">
        <v>104</v>
      </c>
      <c r="C156" s="7">
        <v>2017</v>
      </c>
      <c r="D156" s="9" t="s">
        <v>175</v>
      </c>
      <c r="E156" s="4">
        <v>3009298</v>
      </c>
      <c r="F156" s="10" t="s">
        <v>147</v>
      </c>
      <c r="G156" s="25" t="s">
        <v>475</v>
      </c>
      <c r="H156" s="16" t="s">
        <v>379</v>
      </c>
      <c r="I156" s="4">
        <v>3009298</v>
      </c>
      <c r="J156" s="4">
        <v>3009298</v>
      </c>
      <c r="K156" s="5" t="s">
        <v>458</v>
      </c>
      <c r="L156" s="5" t="s">
        <v>149</v>
      </c>
      <c r="M156" s="3" t="s">
        <v>150</v>
      </c>
      <c r="O156" s="17">
        <v>414.66</v>
      </c>
      <c r="P156" s="17">
        <v>481</v>
      </c>
      <c r="S156" s="7" t="s">
        <v>151</v>
      </c>
      <c r="T156" s="24"/>
      <c r="U156" s="8" t="s">
        <v>152</v>
      </c>
      <c r="V156" s="12" t="s">
        <v>454</v>
      </c>
      <c r="AB156" s="8" t="s">
        <v>153</v>
      </c>
      <c r="AC156" s="7" t="s">
        <v>106</v>
      </c>
      <c r="AD156" s="4">
        <v>3009298</v>
      </c>
      <c r="AE156" s="11" t="s">
        <v>114</v>
      </c>
      <c r="AF156" s="4">
        <v>3009298</v>
      </c>
      <c r="AG156" s="8" t="s">
        <v>150</v>
      </c>
      <c r="AL156" s="9">
        <v>43031</v>
      </c>
      <c r="AM156" s="8" t="s">
        <v>149</v>
      </c>
      <c r="AN156" s="11">
        <v>2017</v>
      </c>
      <c r="AO156" s="9">
        <v>42978</v>
      </c>
      <c r="AP156" s="10" t="s">
        <v>154</v>
      </c>
    </row>
    <row r="157" spans="1:42" s="23" customFormat="1" ht="51" x14ac:dyDescent="0.25">
      <c r="A157" s="7" t="s">
        <v>146</v>
      </c>
      <c r="B157" s="8" t="s">
        <v>104</v>
      </c>
      <c r="C157" s="7">
        <v>2017</v>
      </c>
      <c r="D157" s="9" t="s">
        <v>175</v>
      </c>
      <c r="E157" s="4">
        <v>3009301</v>
      </c>
      <c r="F157" s="10" t="s">
        <v>147</v>
      </c>
      <c r="G157" s="25" t="s">
        <v>475</v>
      </c>
      <c r="H157" s="16" t="s">
        <v>379</v>
      </c>
      <c r="I157" s="4">
        <v>3009301</v>
      </c>
      <c r="J157" s="4">
        <v>3009301</v>
      </c>
      <c r="K157" s="5" t="s">
        <v>160</v>
      </c>
      <c r="L157" s="5" t="s">
        <v>149</v>
      </c>
      <c r="M157" s="3" t="s">
        <v>150</v>
      </c>
      <c r="O157" s="17">
        <v>476.72</v>
      </c>
      <c r="P157" s="17">
        <v>553</v>
      </c>
      <c r="S157" s="7" t="s">
        <v>151</v>
      </c>
      <c r="T157" s="24"/>
      <c r="U157" s="8" t="s">
        <v>152</v>
      </c>
      <c r="V157" s="12" t="s">
        <v>455</v>
      </c>
      <c r="AB157" s="8" t="s">
        <v>153</v>
      </c>
      <c r="AC157" s="7" t="s">
        <v>106</v>
      </c>
      <c r="AD157" s="4">
        <v>3009301</v>
      </c>
      <c r="AE157" s="11" t="s">
        <v>114</v>
      </c>
      <c r="AF157" s="4">
        <v>3009301</v>
      </c>
      <c r="AG157" s="8" t="s">
        <v>150</v>
      </c>
      <c r="AL157" s="9">
        <v>43031</v>
      </c>
      <c r="AM157" s="8" t="s">
        <v>149</v>
      </c>
      <c r="AN157" s="11">
        <v>2017</v>
      </c>
      <c r="AO157" s="9">
        <v>42978</v>
      </c>
      <c r="AP157" s="10" t="s">
        <v>154</v>
      </c>
    </row>
    <row r="158" spans="1:42" s="23" customFormat="1" ht="51" x14ac:dyDescent="0.25">
      <c r="A158" s="7" t="s">
        <v>146</v>
      </c>
      <c r="B158" s="8" t="s">
        <v>104</v>
      </c>
      <c r="C158" s="7">
        <v>2017</v>
      </c>
      <c r="D158" s="9" t="s">
        <v>175</v>
      </c>
      <c r="E158" s="4">
        <v>3009302</v>
      </c>
      <c r="F158" s="10" t="s">
        <v>147</v>
      </c>
      <c r="G158" s="25" t="s">
        <v>475</v>
      </c>
      <c r="H158" s="16" t="s">
        <v>379</v>
      </c>
      <c r="I158" s="4">
        <v>3009302</v>
      </c>
      <c r="J158" s="4">
        <v>3009302</v>
      </c>
      <c r="K158" s="5" t="s">
        <v>458</v>
      </c>
      <c r="L158" s="5" t="s">
        <v>149</v>
      </c>
      <c r="M158" s="3" t="s">
        <v>150</v>
      </c>
      <c r="O158" s="17">
        <v>97.41</v>
      </c>
      <c r="P158" s="17">
        <v>113</v>
      </c>
      <c r="S158" s="7" t="s">
        <v>151</v>
      </c>
      <c r="T158" s="24"/>
      <c r="U158" s="8" t="s">
        <v>152</v>
      </c>
      <c r="V158" s="12" t="s">
        <v>456</v>
      </c>
      <c r="AB158" s="8" t="s">
        <v>153</v>
      </c>
      <c r="AC158" s="7" t="s">
        <v>106</v>
      </c>
      <c r="AD158" s="4">
        <v>3009302</v>
      </c>
      <c r="AE158" s="11" t="s">
        <v>114</v>
      </c>
      <c r="AF158" s="4">
        <v>3009302</v>
      </c>
      <c r="AG158" s="8" t="s">
        <v>150</v>
      </c>
      <c r="AL158" s="9">
        <v>43031</v>
      </c>
      <c r="AM158" s="8" t="s">
        <v>149</v>
      </c>
      <c r="AN158" s="11">
        <v>2017</v>
      </c>
      <c r="AO158" s="9">
        <v>42978</v>
      </c>
      <c r="AP158" s="10" t="s">
        <v>154</v>
      </c>
    </row>
    <row r="159" spans="1:42" s="23" customFormat="1" ht="51" x14ac:dyDescent="0.25">
      <c r="A159" s="7" t="s">
        <v>146</v>
      </c>
      <c r="B159" s="8" t="s">
        <v>104</v>
      </c>
      <c r="C159" s="7">
        <v>2017</v>
      </c>
      <c r="D159" s="9" t="s">
        <v>175</v>
      </c>
      <c r="E159" s="4">
        <v>3009305</v>
      </c>
      <c r="F159" s="10" t="s">
        <v>147</v>
      </c>
      <c r="G159" s="25" t="s">
        <v>475</v>
      </c>
      <c r="H159" s="16" t="s">
        <v>379</v>
      </c>
      <c r="I159" s="4">
        <v>3009305</v>
      </c>
      <c r="J159" s="4">
        <v>3009305</v>
      </c>
      <c r="K159" s="5" t="s">
        <v>149</v>
      </c>
      <c r="L159" s="5" t="s">
        <v>149</v>
      </c>
      <c r="M159" s="3" t="s">
        <v>150</v>
      </c>
      <c r="O159" s="17">
        <v>247.41</v>
      </c>
      <c r="P159" s="17">
        <v>287</v>
      </c>
      <c r="S159" s="7" t="s">
        <v>151</v>
      </c>
      <c r="T159" s="24"/>
      <c r="U159" s="8" t="s">
        <v>152</v>
      </c>
      <c r="V159" s="12" t="s">
        <v>457</v>
      </c>
      <c r="AB159" s="8" t="s">
        <v>153</v>
      </c>
      <c r="AC159" s="7" t="s">
        <v>106</v>
      </c>
      <c r="AD159" s="4">
        <v>3009305</v>
      </c>
      <c r="AE159" s="11" t="s">
        <v>114</v>
      </c>
      <c r="AF159" s="4">
        <v>3009305</v>
      </c>
      <c r="AG159" s="8" t="s">
        <v>150</v>
      </c>
      <c r="AL159" s="9">
        <v>43031</v>
      </c>
      <c r="AM159" s="8" t="s">
        <v>149</v>
      </c>
      <c r="AN159" s="11">
        <v>2017</v>
      </c>
      <c r="AO159" s="9">
        <v>42978</v>
      </c>
      <c r="AP159" s="10" t="s">
        <v>154</v>
      </c>
    </row>
    <row r="160" spans="1:42" s="23" customFormat="1" x14ac:dyDescent="0.25"/>
    <row r="161" s="23" customFormat="1" x14ac:dyDescent="0.25"/>
    <row r="162" s="23" customFormat="1" x14ac:dyDescent="0.25"/>
    <row r="163" s="23" customFormat="1" x14ac:dyDescent="0.25"/>
    <row r="164" s="23" customFormat="1" x14ac:dyDescent="0.25"/>
    <row r="165" s="23" customFormat="1" x14ac:dyDescent="0.25"/>
    <row r="166" s="23" customFormat="1" x14ac:dyDescent="0.25"/>
    <row r="167" s="23" customFormat="1" x14ac:dyDescent="0.25"/>
    <row r="168" s="23" customFormat="1" x14ac:dyDescent="0.25"/>
    <row r="169" s="23" customFormat="1" x14ac:dyDescent="0.25"/>
    <row r="170" s="23" customFormat="1" x14ac:dyDescent="0.25"/>
    <row r="171" s="23" customFormat="1" x14ac:dyDescent="0.25"/>
    <row r="172" s="23" customFormat="1" x14ac:dyDescent="0.25"/>
    <row r="173" s="23" customFormat="1" x14ac:dyDescent="0.25"/>
    <row r="174" s="23" customFormat="1" x14ac:dyDescent="0.25"/>
    <row r="175" s="23" customFormat="1" x14ac:dyDescent="0.25"/>
    <row r="176" s="23" customFormat="1" x14ac:dyDescent="0.25"/>
    <row r="177" s="23" customFormat="1" x14ac:dyDescent="0.25"/>
    <row r="178" s="23" customFormat="1" x14ac:dyDescent="0.25"/>
    <row r="179" s="23" customFormat="1" x14ac:dyDescent="0.25"/>
    <row r="180" s="23" customFormat="1" x14ac:dyDescent="0.25"/>
    <row r="181" s="23" customFormat="1" x14ac:dyDescent="0.25"/>
    <row r="182" s="23" customFormat="1" x14ac:dyDescent="0.25"/>
    <row r="183" s="23" customFormat="1" x14ac:dyDescent="0.25"/>
    <row r="184" s="23" customFormat="1" x14ac:dyDescent="0.25"/>
    <row r="185" s="23" customFormat="1" x14ac:dyDescent="0.25"/>
    <row r="186" s="23" customFormat="1" x14ac:dyDescent="0.25"/>
    <row r="187" s="23" customFormat="1" x14ac:dyDescent="0.25"/>
    <row r="188" s="23" customFormat="1" x14ac:dyDescent="0.25"/>
    <row r="189" s="23" customFormat="1" x14ac:dyDescent="0.25"/>
    <row r="190" s="23" customFormat="1" x14ac:dyDescent="0.25"/>
    <row r="191" s="23" customFormat="1" x14ac:dyDescent="0.25"/>
    <row r="192" s="23" customFormat="1" x14ac:dyDescent="0.25"/>
    <row r="193" s="23" customFormat="1" x14ac:dyDescent="0.25"/>
    <row r="194" s="23" customFormat="1" x14ac:dyDescent="0.25"/>
    <row r="195" s="23" customFormat="1" x14ac:dyDescent="0.25"/>
    <row r="196" s="23" customFormat="1" x14ac:dyDescent="0.25"/>
    <row r="197" s="23" customFormat="1" x14ac:dyDescent="0.25"/>
    <row r="198" s="23" customFormat="1" x14ac:dyDescent="0.25"/>
    <row r="199" s="23" customFormat="1" x14ac:dyDescent="0.25"/>
    <row r="200" s="23" customFormat="1" x14ac:dyDescent="0.25"/>
    <row r="201" s="23" customFormat="1" x14ac:dyDescent="0.25"/>
    <row r="202" s="23" customFormat="1" x14ac:dyDescent="0.25"/>
    <row r="203" s="23" customFormat="1" x14ac:dyDescent="0.25"/>
    <row r="204" s="23" customFormat="1" x14ac:dyDescent="0.25"/>
    <row r="205" s="23" customFormat="1" x14ac:dyDescent="0.25"/>
    <row r="206" s="23" customFormat="1" x14ac:dyDescent="0.25"/>
    <row r="207" s="23" customFormat="1" x14ac:dyDescent="0.25"/>
    <row r="208" s="23" customFormat="1" x14ac:dyDescent="0.25"/>
    <row r="209" s="23" customFormat="1" x14ac:dyDescent="0.25"/>
    <row r="210" s="23" customFormat="1" x14ac:dyDescent="0.25"/>
    <row r="211" s="23" customFormat="1" x14ac:dyDescent="0.25"/>
    <row r="212" s="23" customFormat="1" x14ac:dyDescent="0.25"/>
    <row r="213" s="23" customFormat="1" x14ac:dyDescent="0.25"/>
    <row r="214" s="23" customFormat="1" x14ac:dyDescent="0.25"/>
    <row r="215" s="23" customFormat="1" x14ac:dyDescent="0.25"/>
    <row r="216" s="23" customFormat="1" x14ac:dyDescent="0.25"/>
    <row r="217" s="23" customFormat="1" x14ac:dyDescent="0.25"/>
    <row r="218" s="23" customFormat="1" x14ac:dyDescent="0.25"/>
    <row r="219" s="23" customFormat="1" x14ac:dyDescent="0.25"/>
    <row r="220" s="23" customFormat="1" x14ac:dyDescent="0.25"/>
    <row r="221" s="23" customFormat="1" x14ac:dyDescent="0.25"/>
    <row r="222" s="23" customFormat="1" x14ac:dyDescent="0.25"/>
    <row r="223" s="23" customFormat="1" x14ac:dyDescent="0.25"/>
    <row r="224" s="23" customFormat="1" x14ac:dyDescent="0.25"/>
    <row r="225" s="23" customFormat="1" x14ac:dyDescent="0.25"/>
    <row r="226" s="23" customFormat="1" x14ac:dyDescent="0.25"/>
    <row r="227" s="23" customFormat="1" x14ac:dyDescent="0.25"/>
    <row r="228" s="23" customFormat="1" x14ac:dyDescent="0.25"/>
    <row r="229" s="23" customFormat="1" x14ac:dyDescent="0.25"/>
    <row r="230" s="23" customFormat="1" x14ac:dyDescent="0.25"/>
    <row r="231" s="23" customFormat="1" x14ac:dyDescent="0.25"/>
    <row r="232" s="23" customFormat="1" x14ac:dyDescent="0.25"/>
    <row r="233" s="23" customFormat="1" x14ac:dyDescent="0.25"/>
    <row r="234" s="23" customFormat="1" x14ac:dyDescent="0.25"/>
    <row r="235" s="23" customFormat="1" x14ac:dyDescent="0.25"/>
    <row r="236" s="23" customFormat="1" x14ac:dyDescent="0.25"/>
    <row r="237" s="23" customFormat="1" x14ac:dyDescent="0.25"/>
    <row r="238" s="23" customFormat="1" x14ac:dyDescent="0.25"/>
    <row r="239" s="23" customFormat="1" x14ac:dyDescent="0.25"/>
    <row r="240" s="23" customFormat="1" x14ac:dyDescent="0.25"/>
    <row r="241" s="23" customFormat="1" x14ac:dyDescent="0.25"/>
    <row r="242" s="23" customFormat="1" x14ac:dyDescent="0.25"/>
    <row r="243" s="23" customFormat="1" x14ac:dyDescent="0.25"/>
    <row r="244" s="23" customFormat="1" x14ac:dyDescent="0.25"/>
    <row r="245" s="23" customFormat="1" x14ac:dyDescent="0.25"/>
    <row r="246" s="23" customFormat="1" x14ac:dyDescent="0.25"/>
    <row r="247" s="23" customFormat="1" x14ac:dyDescent="0.25"/>
    <row r="248" s="23" customFormat="1" x14ac:dyDescent="0.25"/>
    <row r="249" s="23" customFormat="1" x14ac:dyDescent="0.25"/>
    <row r="250" s="23" customFormat="1" x14ac:dyDescent="0.25"/>
    <row r="251" s="23" customFormat="1" x14ac:dyDescent="0.25"/>
    <row r="252" s="23" customFormat="1" x14ac:dyDescent="0.25"/>
    <row r="253" s="23" customFormat="1" x14ac:dyDescent="0.25"/>
    <row r="254" s="23" customFormat="1" x14ac:dyDescent="0.25"/>
    <row r="255" s="23" customFormat="1" x14ac:dyDescent="0.25"/>
    <row r="256" s="23" customFormat="1" x14ac:dyDescent="0.25"/>
    <row r="257" s="23" customFormat="1" x14ac:dyDescent="0.25"/>
    <row r="258" s="23" customFormat="1" x14ac:dyDescent="0.25"/>
    <row r="259" s="23" customFormat="1" x14ac:dyDescent="0.25"/>
    <row r="260" s="23" customFormat="1" x14ac:dyDescent="0.25"/>
    <row r="261" s="23" customFormat="1" x14ac:dyDescent="0.25"/>
    <row r="262" s="23" customFormat="1" x14ac:dyDescent="0.25"/>
    <row r="263" s="23" customFormat="1" x14ac:dyDescent="0.25"/>
    <row r="264" s="23" customFormat="1" x14ac:dyDescent="0.25"/>
    <row r="265" s="23" customFormat="1" x14ac:dyDescent="0.25"/>
    <row r="266" s="23" customFormat="1" x14ac:dyDescent="0.25"/>
    <row r="267" s="23" customFormat="1" x14ac:dyDescent="0.25"/>
    <row r="268" s="23" customFormat="1" x14ac:dyDescent="0.25"/>
    <row r="269" s="23" customFormat="1" x14ac:dyDescent="0.25"/>
    <row r="270" s="23" customFormat="1" x14ac:dyDescent="0.25"/>
    <row r="271" s="23" customFormat="1" x14ac:dyDescent="0.25"/>
    <row r="272" s="23" customFormat="1" x14ac:dyDescent="0.25"/>
    <row r="273" s="23" customFormat="1" x14ac:dyDescent="0.25"/>
    <row r="274" s="23" customFormat="1" x14ac:dyDescent="0.25"/>
    <row r="275" s="23" customFormat="1" x14ac:dyDescent="0.25"/>
    <row r="276" s="23" customFormat="1" x14ac:dyDescent="0.25"/>
    <row r="277" s="23" customFormat="1" x14ac:dyDescent="0.25"/>
    <row r="278" s="23" customFormat="1" x14ac:dyDescent="0.25"/>
    <row r="279" s="23" customFormat="1" x14ac:dyDescent="0.25"/>
    <row r="280" s="23" customFormat="1" x14ac:dyDescent="0.25"/>
    <row r="281" s="23" customFormat="1" x14ac:dyDescent="0.25"/>
    <row r="282" s="23" customFormat="1" x14ac:dyDescent="0.25"/>
    <row r="283" s="23" customFormat="1" x14ac:dyDescent="0.25"/>
    <row r="284" s="23" customFormat="1" x14ac:dyDescent="0.25"/>
    <row r="285" s="23" customFormat="1" x14ac:dyDescent="0.25"/>
    <row r="286" s="23" customFormat="1" x14ac:dyDescent="0.25"/>
    <row r="287" s="23" customFormat="1" x14ac:dyDescent="0.25"/>
    <row r="288" s="23" customFormat="1" x14ac:dyDescent="0.25"/>
    <row r="289" s="23" customFormat="1" x14ac:dyDescent="0.25"/>
    <row r="290" s="23" customFormat="1" x14ac:dyDescent="0.25"/>
    <row r="291" s="23" customFormat="1" x14ac:dyDescent="0.25"/>
    <row r="292" s="23" customFormat="1" x14ac:dyDescent="0.25"/>
    <row r="293" s="23" customFormat="1" x14ac:dyDescent="0.25"/>
    <row r="294" s="23" customFormat="1" x14ac:dyDescent="0.25"/>
    <row r="295" s="23" customFormat="1" x14ac:dyDescent="0.25"/>
    <row r="296" s="23" customFormat="1" x14ac:dyDescent="0.25"/>
    <row r="297" s="23" customFormat="1" x14ac:dyDescent="0.25"/>
    <row r="298" s="23" customFormat="1" x14ac:dyDescent="0.25"/>
    <row r="299" s="23" customFormat="1" x14ac:dyDescent="0.25"/>
    <row r="300" s="23" customFormat="1" x14ac:dyDescent="0.25"/>
    <row r="301" s="23" customFormat="1" x14ac:dyDescent="0.25"/>
    <row r="302" s="23" customFormat="1" x14ac:dyDescent="0.25"/>
    <row r="303" s="23" customFormat="1" x14ac:dyDescent="0.25"/>
    <row r="304" s="23" customFormat="1" x14ac:dyDescent="0.25"/>
    <row r="305" s="23" customFormat="1" x14ac:dyDescent="0.25"/>
    <row r="306" s="23" customFormat="1" x14ac:dyDescent="0.25"/>
    <row r="307" s="23" customFormat="1" x14ac:dyDescent="0.25"/>
    <row r="308" s="23" customFormat="1" x14ac:dyDescent="0.25"/>
    <row r="309" s="23" customFormat="1" x14ac:dyDescent="0.25"/>
    <row r="310" s="23" customFormat="1" x14ac:dyDescent="0.25"/>
    <row r="311" s="23" customFormat="1" x14ac:dyDescent="0.25"/>
    <row r="312" s="23" customFormat="1" x14ac:dyDescent="0.25"/>
    <row r="313" s="23" customFormat="1" x14ac:dyDescent="0.25"/>
    <row r="314" s="23" customFormat="1" x14ac:dyDescent="0.25"/>
    <row r="315" s="23" customFormat="1" x14ac:dyDescent="0.25"/>
    <row r="316" s="23" customFormat="1" x14ac:dyDescent="0.25"/>
    <row r="317" s="23" customFormat="1" x14ac:dyDescent="0.25"/>
    <row r="318" s="23" customFormat="1" x14ac:dyDescent="0.25"/>
    <row r="319" s="23" customFormat="1" x14ac:dyDescent="0.25"/>
    <row r="320" s="23" customFormat="1" x14ac:dyDescent="0.25"/>
    <row r="321" s="23" customFormat="1" x14ac:dyDescent="0.25"/>
    <row r="322" s="23" customFormat="1" x14ac:dyDescent="0.25"/>
    <row r="323" s="23" customFormat="1" x14ac:dyDescent="0.25"/>
    <row r="324" s="23" customFormat="1" x14ac:dyDescent="0.25"/>
    <row r="325" s="23" customFormat="1" x14ac:dyDescent="0.25"/>
    <row r="326" s="23" customFormat="1" x14ac:dyDescent="0.25"/>
    <row r="327" s="23" customFormat="1" x14ac:dyDescent="0.25"/>
    <row r="328" s="23" customFormat="1" x14ac:dyDescent="0.25"/>
    <row r="329" s="23" customFormat="1" x14ac:dyDescent="0.25"/>
    <row r="330" s="23" customFormat="1" x14ac:dyDescent="0.25"/>
    <row r="331" s="23" customFormat="1" x14ac:dyDescent="0.25"/>
    <row r="332" s="23" customFormat="1" x14ac:dyDescent="0.25"/>
    <row r="333" s="23" customFormat="1" x14ac:dyDescent="0.25"/>
    <row r="334" s="23" customFormat="1" x14ac:dyDescent="0.25"/>
    <row r="335" s="23" customFormat="1" x14ac:dyDescent="0.25"/>
    <row r="336" s="23" customFormat="1" x14ac:dyDescent="0.25"/>
    <row r="337" s="23" customFormat="1" x14ac:dyDescent="0.25"/>
    <row r="338" s="23" customFormat="1" x14ac:dyDescent="0.25"/>
    <row r="339" s="23" customFormat="1" x14ac:dyDescent="0.25"/>
    <row r="340" s="23" customFormat="1" x14ac:dyDescent="0.25"/>
    <row r="341" s="23" customFormat="1" x14ac:dyDescent="0.25"/>
    <row r="342" s="23" customFormat="1" x14ac:dyDescent="0.25"/>
    <row r="343" s="23" customFormat="1" x14ac:dyDescent="0.25"/>
    <row r="344" s="23" customFormat="1" x14ac:dyDescent="0.25"/>
    <row r="345" s="23" customFormat="1" x14ac:dyDescent="0.25"/>
    <row r="346" s="23" customFormat="1" x14ac:dyDescent="0.25"/>
    <row r="347" s="23" customFormat="1" x14ac:dyDescent="0.25"/>
    <row r="348" s="23" customFormat="1" x14ac:dyDescent="0.25"/>
    <row r="349" s="23" customFormat="1" x14ac:dyDescent="0.25"/>
    <row r="350" s="23" customFormat="1" x14ac:dyDescent="0.25"/>
    <row r="351" s="23" customFormat="1" x14ac:dyDescent="0.25"/>
    <row r="352" s="23" customFormat="1" x14ac:dyDescent="0.25"/>
    <row r="353" s="23" customFormat="1" x14ac:dyDescent="0.25"/>
    <row r="354" s="23" customFormat="1" x14ac:dyDescent="0.25"/>
    <row r="355" s="23" customFormat="1" x14ac:dyDescent="0.25"/>
    <row r="356" s="23" customFormat="1" x14ac:dyDescent="0.25"/>
    <row r="357" s="23" customFormat="1" x14ac:dyDescent="0.25"/>
    <row r="358" s="23" customFormat="1" x14ac:dyDescent="0.25"/>
    <row r="359" s="23" customFormat="1" x14ac:dyDescent="0.25"/>
    <row r="360" s="23" customFormat="1" x14ac:dyDescent="0.25"/>
    <row r="361" s="23" customFormat="1" x14ac:dyDescent="0.25"/>
    <row r="362" s="23" customFormat="1" x14ac:dyDescent="0.25"/>
    <row r="363" s="23" customFormat="1" x14ac:dyDescent="0.25"/>
    <row r="364" s="23" customFormat="1" x14ac:dyDescent="0.25"/>
    <row r="365" s="23" customFormat="1" x14ac:dyDescent="0.25"/>
    <row r="366" s="23" customFormat="1" x14ac:dyDescent="0.25"/>
    <row r="367" s="23" customFormat="1" x14ac:dyDescent="0.25"/>
    <row r="368" s="23" customFormat="1" x14ac:dyDescent="0.25"/>
    <row r="369" s="23" customFormat="1" x14ac:dyDescent="0.25"/>
    <row r="370" s="23" customFormat="1" x14ac:dyDescent="0.25"/>
    <row r="371" s="23" customFormat="1" x14ac:dyDescent="0.25"/>
    <row r="372" s="23" customFormat="1" x14ac:dyDescent="0.25"/>
    <row r="373" s="23" customFormat="1" x14ac:dyDescent="0.25"/>
    <row r="374" s="23" customFormat="1" x14ac:dyDescent="0.25"/>
    <row r="375" s="23" customFormat="1" x14ac:dyDescent="0.25"/>
    <row r="376" s="23" customFormat="1" x14ac:dyDescent="0.25"/>
    <row r="377" s="23" customFormat="1" x14ac:dyDescent="0.25"/>
    <row r="378" s="23" customFormat="1" x14ac:dyDescent="0.25"/>
    <row r="379" s="23" customFormat="1" x14ac:dyDescent="0.25"/>
    <row r="380" s="23" customFormat="1" x14ac:dyDescent="0.25"/>
    <row r="381" s="23" customFormat="1" x14ac:dyDescent="0.25"/>
    <row r="382" s="23" customFormat="1" x14ac:dyDescent="0.25"/>
    <row r="383" s="23" customFormat="1" x14ac:dyDescent="0.25"/>
    <row r="384" s="23" customFormat="1" x14ac:dyDescent="0.25"/>
    <row r="385" s="23" customFormat="1" x14ac:dyDescent="0.25"/>
    <row r="386" s="23" customFormat="1" x14ac:dyDescent="0.25"/>
    <row r="387" s="23" customFormat="1" x14ac:dyDescent="0.25"/>
    <row r="388" s="23" customFormat="1" x14ac:dyDescent="0.25"/>
    <row r="389" s="23" customFormat="1" x14ac:dyDescent="0.25"/>
    <row r="390" s="23" customFormat="1" x14ac:dyDescent="0.25"/>
    <row r="391" s="23" customFormat="1" x14ac:dyDescent="0.25"/>
    <row r="392" s="23" customFormat="1" x14ac:dyDescent="0.25"/>
    <row r="393" s="23" customFormat="1" x14ac:dyDescent="0.25"/>
    <row r="394" s="23" customFormat="1" x14ac:dyDescent="0.25"/>
    <row r="395" s="23" customFormat="1" x14ac:dyDescent="0.25"/>
    <row r="396" s="23" customFormat="1" x14ac:dyDescent="0.25"/>
    <row r="397" s="23" customFormat="1" x14ac:dyDescent="0.25"/>
    <row r="398" s="23" customFormat="1" x14ac:dyDescent="0.25"/>
    <row r="399" s="23" customFormat="1" x14ac:dyDescent="0.25"/>
    <row r="400" s="23" customFormat="1" x14ac:dyDescent="0.25"/>
    <row r="401" s="23" customFormat="1" x14ac:dyDescent="0.25"/>
    <row r="402" s="23" customFormat="1" x14ac:dyDescent="0.25"/>
    <row r="403" s="23" customFormat="1" x14ac:dyDescent="0.25"/>
    <row r="404" s="23" customFormat="1" x14ac:dyDescent="0.25"/>
    <row r="405" s="23" customFormat="1" x14ac:dyDescent="0.25"/>
    <row r="406" s="23" customFormat="1" x14ac:dyDescent="0.25"/>
    <row r="407" s="23" customFormat="1" x14ac:dyDescent="0.25"/>
    <row r="408" s="23" customFormat="1" x14ac:dyDescent="0.25"/>
    <row r="409" s="23" customFormat="1" x14ac:dyDescent="0.25"/>
    <row r="410" s="23" customFormat="1" x14ac:dyDescent="0.25"/>
    <row r="411" s="23" customFormat="1" x14ac:dyDescent="0.25"/>
    <row r="412" s="23" customFormat="1" x14ac:dyDescent="0.25"/>
    <row r="413" s="23" customFormat="1" x14ac:dyDescent="0.25"/>
    <row r="414" s="23" customFormat="1" x14ac:dyDescent="0.25"/>
    <row r="415" s="23" customFormat="1" x14ac:dyDescent="0.25"/>
    <row r="416" s="23" customFormat="1" x14ac:dyDescent="0.25"/>
    <row r="417" s="23" customFormat="1" x14ac:dyDescent="0.25"/>
    <row r="418" s="23" customFormat="1" x14ac:dyDescent="0.25"/>
    <row r="419" s="23" customFormat="1" x14ac:dyDescent="0.25"/>
    <row r="420" s="23" customFormat="1" x14ac:dyDescent="0.25"/>
    <row r="421" s="23" customFormat="1" x14ac:dyDescent="0.25"/>
    <row r="422" s="23" customFormat="1" x14ac:dyDescent="0.25"/>
    <row r="423" s="23" customFormat="1" x14ac:dyDescent="0.25"/>
    <row r="424" s="23" customFormat="1" x14ac:dyDescent="0.25"/>
    <row r="425" s="23" customFormat="1" x14ac:dyDescent="0.25"/>
    <row r="426" s="23" customFormat="1" x14ac:dyDescent="0.25"/>
    <row r="427" s="23" customFormat="1" x14ac:dyDescent="0.25"/>
    <row r="428" s="23" customFormat="1" x14ac:dyDescent="0.25"/>
    <row r="429" s="23" customFormat="1" x14ac:dyDescent="0.25"/>
    <row r="430" s="23" customFormat="1" x14ac:dyDescent="0.25"/>
    <row r="431" s="23" customFormat="1" x14ac:dyDescent="0.25"/>
    <row r="432" s="23" customFormat="1" x14ac:dyDescent="0.25"/>
    <row r="433" s="23" customFormat="1" x14ac:dyDescent="0.25"/>
    <row r="434" s="23" customFormat="1" x14ac:dyDescent="0.25"/>
    <row r="435" s="23" customFormat="1" x14ac:dyDescent="0.25"/>
    <row r="436" s="23" customFormat="1" x14ac:dyDescent="0.25"/>
    <row r="437" s="23" customFormat="1" x14ac:dyDescent="0.25"/>
    <row r="438" s="23" customFormat="1" x14ac:dyDescent="0.25"/>
    <row r="439" s="23" customFormat="1" x14ac:dyDescent="0.25"/>
    <row r="440" s="23" customFormat="1" x14ac:dyDescent="0.25"/>
    <row r="441" s="23" customFormat="1" x14ac:dyDescent="0.25"/>
    <row r="442" s="23" customFormat="1" x14ac:dyDescent="0.25"/>
    <row r="443" s="23" customFormat="1" x14ac:dyDescent="0.25"/>
    <row r="444" s="23" customFormat="1" x14ac:dyDescent="0.25"/>
    <row r="445" s="23" customFormat="1" x14ac:dyDescent="0.25"/>
    <row r="446" s="23" customFormat="1" x14ac:dyDescent="0.25"/>
    <row r="447" s="23" customFormat="1" x14ac:dyDescent="0.25"/>
    <row r="448" s="23" customFormat="1" x14ac:dyDescent="0.25"/>
    <row r="449" s="23" customFormat="1" x14ac:dyDescent="0.25"/>
    <row r="450" s="23" customFormat="1" x14ac:dyDescent="0.25"/>
    <row r="451" s="23" customFormat="1" x14ac:dyDescent="0.25"/>
    <row r="452" s="23" customFormat="1" x14ac:dyDescent="0.25"/>
    <row r="453" s="23" customFormat="1" x14ac:dyDescent="0.25"/>
    <row r="454" s="23" customFormat="1" x14ac:dyDescent="0.25"/>
    <row r="455" s="23" customFormat="1" x14ac:dyDescent="0.25"/>
    <row r="456" s="23" customFormat="1" x14ac:dyDescent="0.25"/>
    <row r="457" s="23" customFormat="1" x14ac:dyDescent="0.25"/>
    <row r="458" s="23" customFormat="1" x14ac:dyDescent="0.25"/>
    <row r="459" s="23" customFormat="1" x14ac:dyDescent="0.25"/>
    <row r="460" s="23" customFormat="1" x14ac:dyDescent="0.25"/>
    <row r="461" s="23" customFormat="1" x14ac:dyDescent="0.25"/>
    <row r="462" s="23" customFormat="1" x14ac:dyDescent="0.25"/>
    <row r="463" s="23" customFormat="1" x14ac:dyDescent="0.25"/>
    <row r="464" s="23" customFormat="1" x14ac:dyDescent="0.25"/>
    <row r="465" s="23" customFormat="1" x14ac:dyDescent="0.25"/>
    <row r="466" s="23" customFormat="1" x14ac:dyDescent="0.25"/>
    <row r="467" s="23" customFormat="1" x14ac:dyDescent="0.25"/>
    <row r="468" s="23" customFormat="1" x14ac:dyDescent="0.25"/>
    <row r="469" s="23" customFormat="1" x14ac:dyDescent="0.25"/>
    <row r="470" s="23" customFormat="1" x14ac:dyDescent="0.25"/>
    <row r="471" s="23" customFormat="1" x14ac:dyDescent="0.25"/>
    <row r="472" s="23" customFormat="1" x14ac:dyDescent="0.25"/>
    <row r="473" s="23" customFormat="1" x14ac:dyDescent="0.25"/>
    <row r="474" s="23" customFormat="1" x14ac:dyDescent="0.25"/>
  </sheetData>
  <mergeCells count="7">
    <mergeCell ref="A6:AP6"/>
    <mergeCell ref="A2:C2"/>
    <mergeCell ref="D2:F2"/>
    <mergeCell ref="G2:I2"/>
    <mergeCell ref="A3:C3"/>
    <mergeCell ref="D3:F3"/>
    <mergeCell ref="G3:I3"/>
  </mergeCells>
  <dataValidations count="3">
    <dataValidation type="list" allowBlank="1" showErrorMessage="1" sqref="B8:B159">
      <formula1>Hidden_11</formula1>
    </dataValidation>
    <dataValidation type="list" allowBlank="1" showErrorMessage="1" sqref="AC8:AC159">
      <formula1>Hidden_228</formula1>
    </dataValidation>
    <dataValidation type="list" allowBlank="1" showErrorMessage="1" sqref="AE8:AE159">
      <formula1>Hidden_330</formula1>
    </dataValidation>
  </dataValidations>
  <hyperlinks>
    <hyperlink ref="G8" r:id="rId1"/>
    <hyperlink ref="G9:G80" r:id="rId2" display="http://comprascajachica.transparenciaceenl.mx/indice/COMPRAS%20TRANSPARENCIA%202017/COMPRAS%20AGOSTO%202017.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0"/>
  <sheetViews>
    <sheetView topLeftCell="A3" workbookViewId="0">
      <selection activeCell="F82" sqref="F4:F82"/>
    </sheetView>
  </sheetViews>
  <sheetFormatPr baseColWidth="10" defaultColWidth="9.140625" defaultRowHeight="15" x14ac:dyDescent="0.25"/>
  <cols>
    <col min="1" max="1" width="11.42578125" customWidth="1"/>
    <col min="2" max="2" width="19.42578125" customWidth="1"/>
    <col min="3" max="3" width="17" bestFit="1" customWidth="1"/>
    <col min="4" max="4" width="19.140625" bestFit="1" customWidth="1"/>
    <col min="5" max="5" width="59.42578125" customWidth="1"/>
    <col min="6" max="6" width="38.42578125" customWidth="1"/>
  </cols>
  <sheetData>
    <row r="1" spans="1:6" hidden="1" x14ac:dyDescent="0.25">
      <c r="B1" t="s">
        <v>6</v>
      </c>
      <c r="C1" t="s">
        <v>6</v>
      </c>
      <c r="D1" t="s">
        <v>6</v>
      </c>
      <c r="E1" t="s">
        <v>8</v>
      </c>
      <c r="F1" t="s">
        <v>12</v>
      </c>
    </row>
    <row r="2" spans="1:6" hidden="1" x14ac:dyDescent="0.25">
      <c r="B2" t="s">
        <v>115</v>
      </c>
      <c r="C2" t="s">
        <v>116</v>
      </c>
      <c r="D2" t="s">
        <v>117</v>
      </c>
      <c r="E2" t="s">
        <v>118</v>
      </c>
      <c r="F2" t="s">
        <v>119</v>
      </c>
    </row>
    <row r="3" spans="1:6" x14ac:dyDescent="0.25">
      <c r="A3" s="1" t="s">
        <v>120</v>
      </c>
      <c r="B3" s="1" t="s">
        <v>121</v>
      </c>
      <c r="C3" s="1" t="s">
        <v>122</v>
      </c>
      <c r="D3" s="1" t="s">
        <v>123</v>
      </c>
      <c r="E3" s="1" t="s">
        <v>124</v>
      </c>
      <c r="F3" s="1" t="s">
        <v>125</v>
      </c>
    </row>
    <row r="4" spans="1:6" x14ac:dyDescent="0.25">
      <c r="A4" s="15">
        <v>3009043</v>
      </c>
      <c r="B4" s="19" t="s">
        <v>169</v>
      </c>
      <c r="C4" s="19" t="s">
        <v>170</v>
      </c>
      <c r="D4" s="19" t="s">
        <v>170</v>
      </c>
      <c r="E4" s="19"/>
      <c r="F4" s="28">
        <v>518</v>
      </c>
    </row>
    <row r="5" spans="1:6" x14ac:dyDescent="0.25">
      <c r="A5" s="15">
        <v>3009050</v>
      </c>
      <c r="B5" s="19" t="s">
        <v>302</v>
      </c>
      <c r="C5" s="19" t="s">
        <v>303</v>
      </c>
      <c r="D5" s="19" t="s">
        <v>304</v>
      </c>
      <c r="E5" s="19"/>
      <c r="F5" s="28">
        <v>900</v>
      </c>
    </row>
    <row r="6" spans="1:6" x14ac:dyDescent="0.25">
      <c r="A6" s="15">
        <v>3009050</v>
      </c>
      <c r="B6" s="19"/>
      <c r="C6" s="19"/>
      <c r="D6" s="19"/>
      <c r="E6" s="19" t="s">
        <v>305</v>
      </c>
      <c r="F6" s="28">
        <v>256</v>
      </c>
    </row>
    <row r="7" spans="1:6" x14ac:dyDescent="0.25">
      <c r="A7" s="15">
        <v>3009051</v>
      </c>
      <c r="B7" s="19"/>
      <c r="C7" s="19"/>
      <c r="D7" s="19"/>
      <c r="E7" s="19" t="s">
        <v>306</v>
      </c>
      <c r="F7" s="28">
        <v>925</v>
      </c>
    </row>
    <row r="8" spans="1:6" x14ac:dyDescent="0.25">
      <c r="A8" s="15">
        <v>3009058</v>
      </c>
      <c r="B8" s="19"/>
      <c r="C8" s="19"/>
      <c r="D8" s="19"/>
      <c r="E8" s="19" t="s">
        <v>173</v>
      </c>
      <c r="F8" s="28">
        <v>149</v>
      </c>
    </row>
    <row r="9" spans="1:6" x14ac:dyDescent="0.25">
      <c r="A9" s="15">
        <v>3009061</v>
      </c>
      <c r="B9" s="19" t="s">
        <v>169</v>
      </c>
      <c r="C9" s="19" t="s">
        <v>170</v>
      </c>
      <c r="D9" s="19" t="s">
        <v>170</v>
      </c>
      <c r="E9" s="19"/>
      <c r="F9" s="28">
        <v>22.56</v>
      </c>
    </row>
    <row r="10" spans="1:6" x14ac:dyDescent="0.25">
      <c r="A10" s="15">
        <v>3009063</v>
      </c>
      <c r="B10" s="19"/>
      <c r="C10" s="19"/>
      <c r="D10" s="19"/>
      <c r="E10" s="19" t="s">
        <v>307</v>
      </c>
      <c r="F10" s="28">
        <v>58</v>
      </c>
    </row>
    <row r="11" spans="1:6" x14ac:dyDescent="0.25">
      <c r="A11" s="15">
        <v>3009071</v>
      </c>
      <c r="B11" s="19"/>
      <c r="C11" s="19"/>
      <c r="D11" s="19"/>
      <c r="E11" s="19" t="s">
        <v>168</v>
      </c>
      <c r="F11" s="28">
        <v>327</v>
      </c>
    </row>
    <row r="12" spans="1:6" x14ac:dyDescent="0.25">
      <c r="A12" s="15">
        <v>3009071</v>
      </c>
      <c r="B12" s="19"/>
      <c r="C12" s="19"/>
      <c r="D12" s="19"/>
      <c r="E12" s="19" t="s">
        <v>166</v>
      </c>
      <c r="F12" s="28">
        <v>119.8</v>
      </c>
    </row>
    <row r="13" spans="1:6" x14ac:dyDescent="0.25">
      <c r="A13" s="15">
        <v>3009072</v>
      </c>
      <c r="B13" s="19" t="s">
        <v>308</v>
      </c>
      <c r="C13" s="19" t="s">
        <v>309</v>
      </c>
      <c r="D13" s="19" t="s">
        <v>310</v>
      </c>
      <c r="E13" s="19"/>
      <c r="F13" s="28">
        <v>697</v>
      </c>
    </row>
    <row r="14" spans="1:6" x14ac:dyDescent="0.25">
      <c r="A14" s="15">
        <v>3009072</v>
      </c>
      <c r="B14" s="19"/>
      <c r="C14" s="19"/>
      <c r="D14" s="19"/>
      <c r="E14" s="19" t="s">
        <v>166</v>
      </c>
      <c r="F14" s="28">
        <v>81.349999999999994</v>
      </c>
    </row>
    <row r="15" spans="1:6" x14ac:dyDescent="0.25">
      <c r="A15" s="15">
        <v>3009074</v>
      </c>
      <c r="B15" s="19"/>
      <c r="C15" s="19"/>
      <c r="D15" s="19"/>
      <c r="E15" s="19" t="s">
        <v>311</v>
      </c>
      <c r="F15" s="28">
        <v>1500</v>
      </c>
    </row>
    <row r="16" spans="1:6" x14ac:dyDescent="0.25">
      <c r="A16" s="15">
        <v>3009077</v>
      </c>
      <c r="B16" s="19"/>
      <c r="C16" s="19"/>
      <c r="D16" s="19"/>
      <c r="E16" s="19" t="s">
        <v>312</v>
      </c>
      <c r="F16" s="28">
        <v>600</v>
      </c>
    </row>
    <row r="17" spans="1:6" x14ac:dyDescent="0.25">
      <c r="A17" s="15">
        <v>3009079</v>
      </c>
      <c r="B17" s="19"/>
      <c r="C17" s="19"/>
      <c r="D17" s="19"/>
      <c r="E17" s="19" t="s">
        <v>313</v>
      </c>
      <c r="F17" s="28">
        <v>793.75</v>
      </c>
    </row>
    <row r="18" spans="1:6" x14ac:dyDescent="0.25">
      <c r="A18" s="15">
        <v>3009081</v>
      </c>
      <c r="B18" s="19"/>
      <c r="C18" s="19"/>
      <c r="D18" s="19"/>
      <c r="E18" s="19" t="s">
        <v>167</v>
      </c>
      <c r="F18" s="28">
        <v>970</v>
      </c>
    </row>
    <row r="19" spans="1:6" x14ac:dyDescent="0.25">
      <c r="A19" s="15">
        <v>3009084</v>
      </c>
      <c r="B19" s="19"/>
      <c r="C19" s="19"/>
      <c r="D19" s="19"/>
      <c r="E19" s="19" t="s">
        <v>307</v>
      </c>
      <c r="F19" s="28">
        <v>327</v>
      </c>
    </row>
    <row r="20" spans="1:6" x14ac:dyDescent="0.25">
      <c r="A20" s="15">
        <v>3009091</v>
      </c>
      <c r="B20" s="19"/>
      <c r="C20" s="19"/>
      <c r="D20" s="19"/>
      <c r="E20" s="13" t="s">
        <v>163</v>
      </c>
      <c r="F20" s="28">
        <v>585.63</v>
      </c>
    </row>
    <row r="21" spans="1:6" x14ac:dyDescent="0.25">
      <c r="A21" s="15">
        <v>3009093</v>
      </c>
      <c r="B21" s="19"/>
      <c r="C21" s="19"/>
      <c r="D21" s="19"/>
      <c r="E21" s="19" t="s">
        <v>168</v>
      </c>
      <c r="F21" s="28">
        <v>189</v>
      </c>
    </row>
    <row r="22" spans="1:6" x14ac:dyDescent="0.25">
      <c r="A22" s="15">
        <v>3009094</v>
      </c>
      <c r="B22" s="19" t="s">
        <v>314</v>
      </c>
      <c r="C22" s="19" t="s">
        <v>315</v>
      </c>
      <c r="D22" s="19" t="s">
        <v>316</v>
      </c>
      <c r="E22" s="19"/>
      <c r="F22" s="28">
        <v>162.4</v>
      </c>
    </row>
    <row r="23" spans="1:6" x14ac:dyDescent="0.25">
      <c r="A23" s="15">
        <v>3009095</v>
      </c>
      <c r="B23" s="19" t="s">
        <v>169</v>
      </c>
      <c r="C23" s="19" t="s">
        <v>170</v>
      </c>
      <c r="D23" s="19" t="s">
        <v>170</v>
      </c>
      <c r="E23" s="19"/>
      <c r="F23" s="28">
        <v>215</v>
      </c>
    </row>
    <row r="24" spans="1:6" x14ac:dyDescent="0.25">
      <c r="A24" s="15">
        <v>3009101</v>
      </c>
      <c r="B24" s="19"/>
      <c r="C24" s="19"/>
      <c r="D24" s="19"/>
      <c r="E24" s="19" t="s">
        <v>174</v>
      </c>
      <c r="F24" s="28">
        <v>424.8</v>
      </c>
    </row>
    <row r="25" spans="1:6" x14ac:dyDescent="0.25">
      <c r="A25" s="15">
        <v>3009112</v>
      </c>
      <c r="B25" s="19"/>
      <c r="C25" s="19"/>
      <c r="D25" s="19"/>
      <c r="E25" s="19" t="s">
        <v>173</v>
      </c>
      <c r="F25" s="28">
        <v>99.12</v>
      </c>
    </row>
    <row r="26" spans="1:6" x14ac:dyDescent="0.25">
      <c r="A26" s="15">
        <v>3009113</v>
      </c>
      <c r="B26" s="19"/>
      <c r="C26" s="19"/>
      <c r="D26" s="19"/>
      <c r="E26" s="19" t="s">
        <v>174</v>
      </c>
      <c r="F26" s="28">
        <v>129.9</v>
      </c>
    </row>
    <row r="27" spans="1:6" x14ac:dyDescent="0.25">
      <c r="A27" s="15">
        <v>3009114</v>
      </c>
      <c r="B27" s="19"/>
      <c r="C27" s="19"/>
      <c r="D27" s="19"/>
      <c r="E27" s="19" t="s">
        <v>174</v>
      </c>
      <c r="F27" s="28">
        <v>500</v>
      </c>
    </row>
    <row r="28" spans="1:6" x14ac:dyDescent="0.25">
      <c r="A28" s="15">
        <v>3009115</v>
      </c>
      <c r="B28" s="19"/>
      <c r="C28" s="19"/>
      <c r="D28" s="19"/>
      <c r="E28" s="19" t="s">
        <v>174</v>
      </c>
      <c r="F28" s="28">
        <v>500</v>
      </c>
    </row>
    <row r="29" spans="1:6" x14ac:dyDescent="0.25">
      <c r="A29" s="15">
        <v>3009118</v>
      </c>
      <c r="B29" s="19"/>
      <c r="C29" s="19"/>
      <c r="D29" s="19"/>
      <c r="E29" s="19" t="s">
        <v>317</v>
      </c>
      <c r="F29" s="28">
        <v>224</v>
      </c>
    </row>
    <row r="30" spans="1:6" x14ac:dyDescent="0.25">
      <c r="A30" s="15">
        <v>3009122</v>
      </c>
      <c r="B30" s="19"/>
      <c r="C30" s="19"/>
      <c r="D30" s="19"/>
      <c r="E30" s="19" t="s">
        <v>166</v>
      </c>
      <c r="F30" s="28">
        <v>359</v>
      </c>
    </row>
    <row r="31" spans="1:6" x14ac:dyDescent="0.25">
      <c r="A31" s="15">
        <v>3009122</v>
      </c>
      <c r="B31" s="19"/>
      <c r="C31" s="19"/>
      <c r="D31" s="19"/>
      <c r="E31" s="19" t="s">
        <v>173</v>
      </c>
      <c r="F31" s="28">
        <v>141</v>
      </c>
    </row>
    <row r="32" spans="1:6" x14ac:dyDescent="0.25">
      <c r="A32" s="15">
        <v>3009123</v>
      </c>
      <c r="B32" s="19"/>
      <c r="C32" s="19"/>
      <c r="D32" s="19"/>
      <c r="E32" s="19" t="s">
        <v>168</v>
      </c>
      <c r="F32" s="28">
        <v>417</v>
      </c>
    </row>
    <row r="33" spans="1:6" x14ac:dyDescent="0.25">
      <c r="A33" s="15">
        <v>3009123</v>
      </c>
      <c r="B33" s="19"/>
      <c r="C33" s="19"/>
      <c r="D33" s="19"/>
      <c r="E33" s="19" t="s">
        <v>166</v>
      </c>
      <c r="F33" s="28">
        <v>94.2</v>
      </c>
    </row>
    <row r="34" spans="1:6" x14ac:dyDescent="0.25">
      <c r="A34" s="15">
        <v>3009124</v>
      </c>
      <c r="B34" s="19"/>
      <c r="C34" s="19"/>
      <c r="D34" s="19"/>
      <c r="E34" s="19" t="s">
        <v>318</v>
      </c>
      <c r="F34" s="28">
        <v>69.67</v>
      </c>
    </row>
    <row r="35" spans="1:6" x14ac:dyDescent="0.25">
      <c r="A35" s="15">
        <v>3009125</v>
      </c>
      <c r="B35" s="19"/>
      <c r="C35" s="19"/>
      <c r="D35" s="19"/>
      <c r="E35" s="13" t="s">
        <v>163</v>
      </c>
      <c r="F35" s="28">
        <v>236.39</v>
      </c>
    </row>
    <row r="36" spans="1:6" x14ac:dyDescent="0.25">
      <c r="A36" s="15">
        <v>3009128</v>
      </c>
      <c r="B36" s="19"/>
      <c r="C36" s="19"/>
      <c r="D36" s="19"/>
      <c r="E36" s="19" t="s">
        <v>319</v>
      </c>
      <c r="F36" s="28">
        <v>300</v>
      </c>
    </row>
    <row r="37" spans="1:6" x14ac:dyDescent="0.25">
      <c r="A37" s="15">
        <v>3009129</v>
      </c>
      <c r="B37" s="19"/>
      <c r="C37" s="19"/>
      <c r="D37" s="19"/>
      <c r="E37" s="19" t="s">
        <v>174</v>
      </c>
      <c r="F37" s="28">
        <v>59.8</v>
      </c>
    </row>
    <row r="38" spans="1:6" x14ac:dyDescent="0.25">
      <c r="A38" s="15">
        <v>3009130</v>
      </c>
      <c r="B38" s="19"/>
      <c r="C38" s="19"/>
      <c r="D38" s="19"/>
      <c r="E38" s="19" t="s">
        <v>311</v>
      </c>
      <c r="F38" s="28">
        <v>200</v>
      </c>
    </row>
    <row r="39" spans="1:6" x14ac:dyDescent="0.25">
      <c r="A39" s="15">
        <v>3009131</v>
      </c>
      <c r="B39" s="19"/>
      <c r="C39" s="19"/>
      <c r="D39" s="19"/>
      <c r="E39" s="13" t="s">
        <v>165</v>
      </c>
      <c r="F39" s="28">
        <v>1080</v>
      </c>
    </row>
    <row r="40" spans="1:6" x14ac:dyDescent="0.25">
      <c r="A40" s="15">
        <v>3009132</v>
      </c>
      <c r="B40" s="19" t="s">
        <v>169</v>
      </c>
      <c r="C40" s="19" t="s">
        <v>170</v>
      </c>
      <c r="D40" s="19" t="s">
        <v>170</v>
      </c>
      <c r="E40" s="19"/>
      <c r="F40" s="28">
        <v>174</v>
      </c>
    </row>
    <row r="41" spans="1:6" x14ac:dyDescent="0.25">
      <c r="A41" s="15">
        <v>3009134</v>
      </c>
      <c r="B41" s="19"/>
      <c r="C41" s="19"/>
      <c r="D41" s="19"/>
      <c r="E41" s="19" t="s">
        <v>307</v>
      </c>
      <c r="F41" s="28">
        <v>749</v>
      </c>
    </row>
    <row r="42" spans="1:6" x14ac:dyDescent="0.25">
      <c r="A42" s="15">
        <v>3009135</v>
      </c>
      <c r="B42" s="19" t="s">
        <v>302</v>
      </c>
      <c r="C42" s="19" t="s">
        <v>303</v>
      </c>
      <c r="D42" s="19" t="s">
        <v>304</v>
      </c>
      <c r="E42" s="19"/>
      <c r="F42" s="28">
        <v>780.09</v>
      </c>
    </row>
    <row r="43" spans="1:6" x14ac:dyDescent="0.25">
      <c r="A43" s="15">
        <v>3009137</v>
      </c>
      <c r="B43" s="19"/>
      <c r="C43" s="19"/>
      <c r="D43" s="19"/>
      <c r="E43" s="13" t="s">
        <v>163</v>
      </c>
      <c r="F43" s="28">
        <v>236.39</v>
      </c>
    </row>
    <row r="44" spans="1:6" x14ac:dyDescent="0.25">
      <c r="A44" s="15">
        <v>3009139</v>
      </c>
      <c r="B44" s="19"/>
      <c r="C44" s="19"/>
      <c r="D44" s="19"/>
      <c r="E44" s="19" t="s">
        <v>320</v>
      </c>
      <c r="F44" s="28">
        <v>19</v>
      </c>
    </row>
    <row r="45" spans="1:6" x14ac:dyDescent="0.25">
      <c r="A45" s="15">
        <v>3009144</v>
      </c>
      <c r="B45" s="19"/>
      <c r="C45" s="19"/>
      <c r="D45" s="19"/>
      <c r="E45" s="19" t="s">
        <v>321</v>
      </c>
      <c r="F45" s="28">
        <v>245.39</v>
      </c>
    </row>
    <row r="46" spans="1:6" x14ac:dyDescent="0.25">
      <c r="A46" s="15">
        <v>3009161</v>
      </c>
      <c r="B46" s="19"/>
      <c r="C46" s="19"/>
      <c r="D46" s="19"/>
      <c r="E46" s="13" t="s">
        <v>163</v>
      </c>
      <c r="F46" s="28">
        <v>283.7</v>
      </c>
    </row>
    <row r="47" spans="1:6" x14ac:dyDescent="0.25">
      <c r="A47" s="15">
        <v>3009165</v>
      </c>
      <c r="B47" s="19"/>
      <c r="C47" s="19"/>
      <c r="D47" s="19"/>
      <c r="E47" s="19" t="s">
        <v>322</v>
      </c>
      <c r="F47" s="28">
        <v>165</v>
      </c>
    </row>
    <row r="48" spans="1:6" x14ac:dyDescent="0.25">
      <c r="A48" s="15">
        <v>3009173</v>
      </c>
      <c r="B48" s="19"/>
      <c r="C48" s="19"/>
      <c r="D48" s="19"/>
      <c r="E48" s="19" t="s">
        <v>166</v>
      </c>
      <c r="F48" s="28">
        <v>536.95000000000005</v>
      </c>
    </row>
    <row r="49" spans="1:6" x14ac:dyDescent="0.25">
      <c r="A49" s="15">
        <v>3009175</v>
      </c>
      <c r="B49" s="19"/>
      <c r="C49" s="19"/>
      <c r="D49" s="19"/>
      <c r="E49" s="19" t="s">
        <v>313</v>
      </c>
      <c r="F49" s="28">
        <v>232</v>
      </c>
    </row>
    <row r="50" spans="1:6" x14ac:dyDescent="0.25">
      <c r="A50" s="15">
        <v>3009184</v>
      </c>
      <c r="B50" s="19"/>
      <c r="C50" s="19"/>
      <c r="D50" s="19"/>
      <c r="E50" s="13" t="s">
        <v>165</v>
      </c>
      <c r="F50" s="28">
        <v>336</v>
      </c>
    </row>
    <row r="51" spans="1:6" x14ac:dyDescent="0.25">
      <c r="A51" s="15">
        <v>3009188</v>
      </c>
      <c r="B51" s="19"/>
      <c r="C51" s="19"/>
      <c r="D51" s="19"/>
      <c r="E51" s="19" t="s">
        <v>164</v>
      </c>
      <c r="F51" s="28">
        <v>148.55000000000001</v>
      </c>
    </row>
    <row r="52" spans="1:6" x14ac:dyDescent="0.25">
      <c r="A52" s="15">
        <v>3009190</v>
      </c>
      <c r="B52" s="19"/>
      <c r="C52" s="19"/>
      <c r="D52" s="19"/>
      <c r="E52" s="13" t="s">
        <v>163</v>
      </c>
      <c r="F52" s="28">
        <v>236.39</v>
      </c>
    </row>
    <row r="53" spans="1:6" x14ac:dyDescent="0.25">
      <c r="A53" s="15">
        <v>3009191</v>
      </c>
      <c r="B53" s="19"/>
      <c r="C53" s="19"/>
      <c r="D53" s="19"/>
      <c r="E53" s="19" t="s">
        <v>173</v>
      </c>
      <c r="F53" s="28">
        <v>60.41</v>
      </c>
    </row>
    <row r="54" spans="1:6" x14ac:dyDescent="0.25">
      <c r="A54" s="15">
        <v>3009192</v>
      </c>
      <c r="B54" s="19"/>
      <c r="C54" s="19"/>
      <c r="D54" s="19"/>
      <c r="E54" s="13" t="s">
        <v>323</v>
      </c>
      <c r="F54" s="28">
        <v>232</v>
      </c>
    </row>
    <row r="55" spans="1:6" x14ac:dyDescent="0.25">
      <c r="A55" s="15">
        <v>3009194</v>
      </c>
      <c r="B55" s="19"/>
      <c r="C55" s="19"/>
      <c r="D55" s="19"/>
      <c r="E55" s="13" t="s">
        <v>165</v>
      </c>
      <c r="F55" s="28">
        <v>432</v>
      </c>
    </row>
    <row r="56" spans="1:6" x14ac:dyDescent="0.25">
      <c r="A56" s="15">
        <v>3009199</v>
      </c>
      <c r="B56" s="19"/>
      <c r="C56" s="19"/>
      <c r="D56" s="19"/>
      <c r="E56" s="19" t="s">
        <v>306</v>
      </c>
      <c r="F56" s="28">
        <v>490</v>
      </c>
    </row>
    <row r="57" spans="1:6" x14ac:dyDescent="0.25">
      <c r="A57" s="15">
        <v>3009200</v>
      </c>
      <c r="B57" s="19"/>
      <c r="C57" s="19"/>
      <c r="D57" s="19"/>
      <c r="E57" s="19" t="s">
        <v>324</v>
      </c>
      <c r="F57" s="28">
        <v>349</v>
      </c>
    </row>
    <row r="58" spans="1:6" x14ac:dyDescent="0.25">
      <c r="A58" s="15">
        <v>3009201</v>
      </c>
      <c r="B58" s="19"/>
      <c r="C58" s="19"/>
      <c r="D58" s="19"/>
      <c r="E58" s="19" t="s">
        <v>166</v>
      </c>
      <c r="F58" s="28">
        <v>420.35</v>
      </c>
    </row>
    <row r="59" spans="1:6" x14ac:dyDescent="0.25">
      <c r="A59" s="15">
        <v>3009202</v>
      </c>
      <c r="B59" s="19"/>
      <c r="C59" s="19"/>
      <c r="D59" s="19"/>
      <c r="E59" s="19" t="s">
        <v>174</v>
      </c>
      <c r="F59" s="28">
        <v>229.9</v>
      </c>
    </row>
    <row r="60" spans="1:6" x14ac:dyDescent="0.25">
      <c r="A60" s="15">
        <v>3009206</v>
      </c>
      <c r="B60" s="19"/>
      <c r="C60" s="19"/>
      <c r="D60" s="19"/>
      <c r="E60" s="19" t="s">
        <v>325</v>
      </c>
      <c r="F60" s="28">
        <v>1100</v>
      </c>
    </row>
    <row r="61" spans="1:6" x14ac:dyDescent="0.25">
      <c r="A61" s="15">
        <v>3009208</v>
      </c>
      <c r="B61" s="19"/>
      <c r="C61" s="19"/>
      <c r="D61" s="19"/>
      <c r="E61" s="13" t="s">
        <v>163</v>
      </c>
      <c r="F61" s="28">
        <v>283.7</v>
      </c>
    </row>
    <row r="62" spans="1:6" x14ac:dyDescent="0.25">
      <c r="A62" s="15">
        <v>3009222</v>
      </c>
      <c r="B62" s="19"/>
      <c r="C62" s="19"/>
      <c r="D62" s="19"/>
      <c r="E62" s="19" t="s">
        <v>166</v>
      </c>
      <c r="F62" s="28">
        <v>118.5</v>
      </c>
    </row>
    <row r="63" spans="1:6" x14ac:dyDescent="0.25">
      <c r="A63" s="15">
        <v>3009222</v>
      </c>
      <c r="B63" s="19"/>
      <c r="C63" s="19"/>
      <c r="D63" s="19"/>
      <c r="E63" s="19" t="s">
        <v>168</v>
      </c>
      <c r="F63" s="28">
        <v>417</v>
      </c>
    </row>
    <row r="64" spans="1:6" x14ac:dyDescent="0.25">
      <c r="A64" s="15">
        <v>3009224</v>
      </c>
      <c r="B64" s="19"/>
      <c r="C64" s="19"/>
      <c r="D64" s="19"/>
      <c r="E64" s="13" t="s">
        <v>163</v>
      </c>
      <c r="F64" s="28">
        <v>283.7</v>
      </c>
    </row>
    <row r="65" spans="1:6" x14ac:dyDescent="0.25">
      <c r="A65" s="15">
        <v>3009233</v>
      </c>
      <c r="B65" s="19" t="s">
        <v>326</v>
      </c>
      <c r="C65" s="19" t="s">
        <v>327</v>
      </c>
      <c r="D65" s="19" t="s">
        <v>328</v>
      </c>
      <c r="E65" s="19"/>
      <c r="F65" s="28">
        <v>100</v>
      </c>
    </row>
    <row r="66" spans="1:6" x14ac:dyDescent="0.25">
      <c r="A66" s="15">
        <v>3009241</v>
      </c>
      <c r="B66" s="19"/>
      <c r="C66" s="19"/>
      <c r="D66" s="19"/>
      <c r="E66" s="13" t="s">
        <v>165</v>
      </c>
      <c r="F66" s="28">
        <v>1056</v>
      </c>
    </row>
    <row r="67" spans="1:6" x14ac:dyDescent="0.25">
      <c r="A67" s="15">
        <v>3009242</v>
      </c>
      <c r="B67" s="19"/>
      <c r="C67" s="19"/>
      <c r="D67" s="19"/>
      <c r="E67" s="13" t="s">
        <v>165</v>
      </c>
      <c r="F67" s="28">
        <v>600</v>
      </c>
    </row>
    <row r="68" spans="1:6" x14ac:dyDescent="0.25">
      <c r="A68" s="15">
        <v>3009244</v>
      </c>
      <c r="B68" s="19"/>
      <c r="C68" s="19"/>
      <c r="D68" s="19"/>
      <c r="E68" s="13" t="s">
        <v>163</v>
      </c>
      <c r="F68" s="28">
        <v>283.7</v>
      </c>
    </row>
    <row r="69" spans="1:6" x14ac:dyDescent="0.25">
      <c r="A69" s="15">
        <v>3009252</v>
      </c>
      <c r="B69" s="19" t="s">
        <v>169</v>
      </c>
      <c r="C69" s="19" t="s">
        <v>170</v>
      </c>
      <c r="D69" s="19" t="s">
        <v>170</v>
      </c>
      <c r="E69" s="19"/>
      <c r="F69" s="28">
        <v>255</v>
      </c>
    </row>
    <row r="70" spans="1:6" x14ac:dyDescent="0.25">
      <c r="A70" s="15">
        <v>3009253</v>
      </c>
      <c r="B70" s="19"/>
      <c r="C70" s="19"/>
      <c r="D70" s="19"/>
      <c r="E70" s="19" t="s">
        <v>172</v>
      </c>
      <c r="F70" s="28">
        <v>315</v>
      </c>
    </row>
    <row r="71" spans="1:6" x14ac:dyDescent="0.25">
      <c r="A71" s="15">
        <v>3009259</v>
      </c>
      <c r="B71" s="19"/>
      <c r="C71" s="19"/>
      <c r="D71" s="19"/>
      <c r="E71" s="13" t="s">
        <v>163</v>
      </c>
      <c r="F71" s="28">
        <v>236.39</v>
      </c>
    </row>
    <row r="72" spans="1:6" x14ac:dyDescent="0.25">
      <c r="A72" s="15">
        <v>3009263</v>
      </c>
      <c r="B72" s="19" t="s">
        <v>314</v>
      </c>
      <c r="C72" s="19" t="s">
        <v>315</v>
      </c>
      <c r="D72" s="19" t="s">
        <v>316</v>
      </c>
      <c r="E72" s="19"/>
      <c r="F72" s="28">
        <v>23.17</v>
      </c>
    </row>
    <row r="73" spans="1:6" x14ac:dyDescent="0.25">
      <c r="A73" s="15">
        <v>3009264</v>
      </c>
      <c r="B73" s="19" t="s">
        <v>169</v>
      </c>
      <c r="C73" s="19" t="s">
        <v>170</v>
      </c>
      <c r="D73" s="19" t="s">
        <v>170</v>
      </c>
      <c r="E73" s="19"/>
      <c r="F73" s="28">
        <v>243.62</v>
      </c>
    </row>
    <row r="74" spans="1:6" x14ac:dyDescent="0.25">
      <c r="A74" s="15">
        <v>3009266</v>
      </c>
      <c r="B74" s="19"/>
      <c r="C74" s="19"/>
      <c r="D74" s="19"/>
      <c r="E74" s="19" t="s">
        <v>329</v>
      </c>
      <c r="F74" s="28">
        <v>600</v>
      </c>
    </row>
    <row r="75" spans="1:6" x14ac:dyDescent="0.25">
      <c r="A75" s="15">
        <v>3009277</v>
      </c>
      <c r="B75" s="19" t="s">
        <v>330</v>
      </c>
      <c r="C75" s="19" t="s">
        <v>331</v>
      </c>
      <c r="D75" s="19" t="s">
        <v>331</v>
      </c>
      <c r="E75" s="19"/>
      <c r="F75" s="28">
        <v>968.6</v>
      </c>
    </row>
    <row r="76" spans="1:6" x14ac:dyDescent="0.25">
      <c r="A76" s="15">
        <v>3009285</v>
      </c>
      <c r="B76" s="19" t="s">
        <v>169</v>
      </c>
      <c r="C76" s="19" t="s">
        <v>170</v>
      </c>
      <c r="D76" s="19" t="s">
        <v>170</v>
      </c>
      <c r="E76" s="19"/>
      <c r="F76" s="28">
        <v>789</v>
      </c>
    </row>
    <row r="77" spans="1:6" x14ac:dyDescent="0.25">
      <c r="A77" s="15">
        <v>3009287</v>
      </c>
      <c r="B77" s="19"/>
      <c r="C77" s="19"/>
      <c r="D77" s="19"/>
      <c r="E77" s="13" t="s">
        <v>332</v>
      </c>
      <c r="F77" s="28">
        <v>353.95</v>
      </c>
    </row>
    <row r="78" spans="1:6" x14ac:dyDescent="0.25">
      <c r="A78" s="15">
        <v>3009294</v>
      </c>
      <c r="B78" s="19"/>
      <c r="C78" s="19"/>
      <c r="D78" s="19"/>
      <c r="E78" s="19" t="s">
        <v>305</v>
      </c>
      <c r="F78" s="28">
        <v>320</v>
      </c>
    </row>
    <row r="79" spans="1:6" x14ac:dyDescent="0.25">
      <c r="A79" s="15">
        <v>3009296</v>
      </c>
      <c r="B79" s="19"/>
      <c r="C79" s="19"/>
      <c r="D79" s="19"/>
      <c r="E79" s="13" t="s">
        <v>165</v>
      </c>
      <c r="F79" s="28">
        <v>576</v>
      </c>
    </row>
    <row r="80" spans="1:6" x14ac:dyDescent="0.25">
      <c r="A80" s="15">
        <v>3009297</v>
      </c>
      <c r="B80" s="19"/>
      <c r="C80" s="19"/>
      <c r="D80" s="19"/>
      <c r="E80" s="19" t="s">
        <v>333</v>
      </c>
      <c r="F80" s="28">
        <v>1900.65</v>
      </c>
    </row>
    <row r="81" spans="1:6" x14ac:dyDescent="0.25">
      <c r="A81" s="15">
        <v>3009307</v>
      </c>
      <c r="B81" s="19"/>
      <c r="C81" s="19"/>
      <c r="D81" s="19"/>
      <c r="E81" s="19" t="s">
        <v>334</v>
      </c>
      <c r="F81" s="28">
        <v>858</v>
      </c>
    </row>
    <row r="82" spans="1:6" s="23" customFormat="1" x14ac:dyDescent="0.25">
      <c r="A82" s="15">
        <v>3009308</v>
      </c>
      <c r="B82" s="19"/>
      <c r="C82" s="19"/>
      <c r="D82" s="19"/>
      <c r="E82" s="13" t="s">
        <v>165</v>
      </c>
      <c r="F82" s="28">
        <v>672</v>
      </c>
    </row>
    <row r="83" spans="1:6" s="27" customFormat="1" ht="12.75" x14ac:dyDescent="0.2">
      <c r="A83" s="26">
        <v>3009044</v>
      </c>
      <c r="B83" s="27" t="s">
        <v>461</v>
      </c>
      <c r="C83" s="27" t="s">
        <v>462</v>
      </c>
      <c r="D83" s="27" t="s">
        <v>373</v>
      </c>
      <c r="F83" s="28">
        <v>220</v>
      </c>
    </row>
    <row r="84" spans="1:6" s="27" customFormat="1" ht="12.75" x14ac:dyDescent="0.2">
      <c r="A84" s="26">
        <v>3009056</v>
      </c>
      <c r="E84" s="27" t="s">
        <v>353</v>
      </c>
      <c r="F84" s="28">
        <v>209</v>
      </c>
    </row>
    <row r="85" spans="1:6" s="27" customFormat="1" ht="12.75" x14ac:dyDescent="0.2">
      <c r="A85" s="26">
        <v>3009057</v>
      </c>
      <c r="E85" s="27" t="s">
        <v>353</v>
      </c>
      <c r="F85" s="28">
        <v>80</v>
      </c>
    </row>
    <row r="86" spans="1:6" s="27" customFormat="1" ht="12.75" x14ac:dyDescent="0.2">
      <c r="A86" s="26">
        <v>3009059</v>
      </c>
      <c r="E86" s="27" t="s">
        <v>339</v>
      </c>
      <c r="F86" s="28">
        <v>724</v>
      </c>
    </row>
    <row r="87" spans="1:6" s="27" customFormat="1" ht="12.75" x14ac:dyDescent="0.2">
      <c r="A87" s="26">
        <v>3009070</v>
      </c>
      <c r="E87" s="27" t="s">
        <v>463</v>
      </c>
      <c r="F87" s="28">
        <v>256</v>
      </c>
    </row>
    <row r="88" spans="1:6" s="27" customFormat="1" ht="12.75" x14ac:dyDescent="0.2">
      <c r="A88" s="26">
        <v>3009076</v>
      </c>
      <c r="E88" s="27" t="s">
        <v>341</v>
      </c>
      <c r="F88" s="28">
        <v>149</v>
      </c>
    </row>
    <row r="89" spans="1:6" s="27" customFormat="1" ht="12.75" x14ac:dyDescent="0.2">
      <c r="A89" s="26">
        <v>3009078</v>
      </c>
      <c r="E89" s="27" t="s">
        <v>336</v>
      </c>
      <c r="F89" s="28">
        <v>595</v>
      </c>
    </row>
    <row r="90" spans="1:6" s="27" customFormat="1" ht="12.75" x14ac:dyDescent="0.2">
      <c r="A90" s="26">
        <v>3009082</v>
      </c>
      <c r="E90" s="27" t="s">
        <v>341</v>
      </c>
      <c r="F90" s="28">
        <v>135</v>
      </c>
    </row>
    <row r="91" spans="1:6" s="27" customFormat="1" ht="12.75" x14ac:dyDescent="0.2">
      <c r="A91" s="26">
        <v>3009082</v>
      </c>
      <c r="E91" s="27" t="s">
        <v>336</v>
      </c>
      <c r="F91" s="28">
        <v>91</v>
      </c>
    </row>
    <row r="92" spans="1:6" s="27" customFormat="1" ht="12.75" x14ac:dyDescent="0.2">
      <c r="A92" s="26">
        <v>3009085</v>
      </c>
      <c r="E92" s="27" t="s">
        <v>358</v>
      </c>
      <c r="F92" s="28">
        <v>228</v>
      </c>
    </row>
    <row r="93" spans="1:6" s="27" customFormat="1" ht="12.75" x14ac:dyDescent="0.2">
      <c r="A93" s="26">
        <v>3009088</v>
      </c>
      <c r="B93" s="27" t="s">
        <v>344</v>
      </c>
      <c r="C93" s="27" t="s">
        <v>345</v>
      </c>
      <c r="D93" s="27" t="s">
        <v>346</v>
      </c>
      <c r="F93" s="28">
        <v>800</v>
      </c>
    </row>
    <row r="94" spans="1:6" s="27" customFormat="1" ht="12.75" x14ac:dyDescent="0.2">
      <c r="A94" s="26">
        <v>3009089</v>
      </c>
      <c r="B94" s="27" t="s">
        <v>361</v>
      </c>
      <c r="C94" s="27" t="s">
        <v>362</v>
      </c>
      <c r="D94" s="27" t="s">
        <v>363</v>
      </c>
      <c r="F94" s="28">
        <v>385</v>
      </c>
    </row>
    <row r="95" spans="1:6" s="27" customFormat="1" ht="12.75" x14ac:dyDescent="0.2">
      <c r="A95" s="26">
        <v>3009090</v>
      </c>
      <c r="E95" s="27" t="s">
        <v>341</v>
      </c>
      <c r="F95" s="28">
        <v>255</v>
      </c>
    </row>
    <row r="96" spans="1:6" s="27" customFormat="1" ht="12.75" x14ac:dyDescent="0.2">
      <c r="A96" s="26">
        <v>3009098</v>
      </c>
      <c r="B96" s="27" t="s">
        <v>461</v>
      </c>
      <c r="C96" s="27" t="s">
        <v>462</v>
      </c>
      <c r="D96" s="27" t="s">
        <v>373</v>
      </c>
      <c r="F96" s="28">
        <v>80</v>
      </c>
    </row>
    <row r="97" spans="1:6" s="27" customFormat="1" ht="12.75" x14ac:dyDescent="0.2">
      <c r="A97" s="26">
        <v>3009102</v>
      </c>
      <c r="E97" s="27" t="s">
        <v>342</v>
      </c>
      <c r="F97" s="28">
        <v>1017</v>
      </c>
    </row>
    <row r="98" spans="1:6" s="27" customFormat="1" ht="12.75" x14ac:dyDescent="0.2">
      <c r="A98" s="26">
        <v>3009103</v>
      </c>
      <c r="E98" s="27" t="s">
        <v>352</v>
      </c>
      <c r="F98" s="28">
        <v>156</v>
      </c>
    </row>
    <row r="99" spans="1:6" s="27" customFormat="1" ht="12.75" x14ac:dyDescent="0.2">
      <c r="A99" s="26">
        <v>3009104</v>
      </c>
      <c r="E99" s="27" t="s">
        <v>350</v>
      </c>
      <c r="F99" s="28">
        <v>815</v>
      </c>
    </row>
    <row r="100" spans="1:6" s="27" customFormat="1" ht="12.75" x14ac:dyDescent="0.2">
      <c r="A100" s="26">
        <v>3009106</v>
      </c>
      <c r="E100" s="27" t="s">
        <v>342</v>
      </c>
      <c r="F100" s="28">
        <v>667</v>
      </c>
    </row>
    <row r="101" spans="1:6" s="27" customFormat="1" ht="12.75" x14ac:dyDescent="0.2">
      <c r="A101" s="26">
        <v>3009107</v>
      </c>
      <c r="E101" s="27" t="s">
        <v>376</v>
      </c>
      <c r="F101" s="28">
        <v>1140</v>
      </c>
    </row>
    <row r="102" spans="1:6" s="27" customFormat="1" ht="12.75" x14ac:dyDescent="0.2">
      <c r="A102" s="26">
        <v>3009108</v>
      </c>
      <c r="E102" s="27" t="s">
        <v>335</v>
      </c>
      <c r="F102" s="28">
        <v>1610</v>
      </c>
    </row>
    <row r="103" spans="1:6" s="27" customFormat="1" ht="12.75" x14ac:dyDescent="0.2">
      <c r="A103" s="26">
        <v>3009117</v>
      </c>
      <c r="E103" s="27" t="s">
        <v>337</v>
      </c>
      <c r="F103" s="28">
        <v>2193</v>
      </c>
    </row>
    <row r="104" spans="1:6" s="27" customFormat="1" ht="12.75" x14ac:dyDescent="0.2">
      <c r="A104" s="26">
        <v>3009119</v>
      </c>
      <c r="E104" s="27" t="s">
        <v>378</v>
      </c>
      <c r="F104" s="28">
        <v>652</v>
      </c>
    </row>
    <row r="105" spans="1:6" s="27" customFormat="1" ht="12.75" x14ac:dyDescent="0.2">
      <c r="A105" s="26">
        <v>3009120</v>
      </c>
      <c r="E105" s="27" t="s">
        <v>464</v>
      </c>
      <c r="F105" s="28">
        <v>1406.99</v>
      </c>
    </row>
    <row r="106" spans="1:6" s="27" customFormat="1" ht="12.75" x14ac:dyDescent="0.2">
      <c r="A106" s="26">
        <v>3009121</v>
      </c>
      <c r="E106" s="27" t="s">
        <v>465</v>
      </c>
      <c r="F106" s="28">
        <v>80</v>
      </c>
    </row>
    <row r="107" spans="1:6" s="27" customFormat="1" ht="12.75" x14ac:dyDescent="0.2">
      <c r="A107" s="26">
        <v>3009126</v>
      </c>
      <c r="E107" s="27" t="s">
        <v>340</v>
      </c>
      <c r="F107" s="28">
        <v>251</v>
      </c>
    </row>
    <row r="108" spans="1:6" s="27" customFormat="1" ht="12.75" x14ac:dyDescent="0.2">
      <c r="A108" s="26">
        <v>3009138</v>
      </c>
      <c r="B108" s="27" t="s">
        <v>361</v>
      </c>
      <c r="C108" s="27" t="s">
        <v>362</v>
      </c>
      <c r="D108" s="27" t="s">
        <v>363</v>
      </c>
      <c r="F108" s="28">
        <v>835</v>
      </c>
    </row>
    <row r="109" spans="1:6" s="27" customFormat="1" ht="12.75" x14ac:dyDescent="0.2">
      <c r="A109" s="26">
        <v>3009140</v>
      </c>
      <c r="E109" s="27" t="s">
        <v>341</v>
      </c>
      <c r="F109" s="28">
        <v>375</v>
      </c>
    </row>
    <row r="110" spans="1:6" s="27" customFormat="1" ht="12.75" x14ac:dyDescent="0.2">
      <c r="A110" s="26">
        <v>3009141</v>
      </c>
      <c r="E110" s="27" t="s">
        <v>336</v>
      </c>
      <c r="F110" s="28">
        <v>101</v>
      </c>
    </row>
    <row r="111" spans="1:6" s="27" customFormat="1" ht="12.75" x14ac:dyDescent="0.2">
      <c r="A111" s="26">
        <v>3009143</v>
      </c>
      <c r="E111" s="27" t="s">
        <v>355</v>
      </c>
      <c r="F111" s="28">
        <v>1226</v>
      </c>
    </row>
    <row r="112" spans="1:6" s="27" customFormat="1" ht="12.75" x14ac:dyDescent="0.2">
      <c r="A112" s="26">
        <v>3009145</v>
      </c>
      <c r="E112" s="27" t="s">
        <v>347</v>
      </c>
      <c r="F112" s="28">
        <v>248</v>
      </c>
    </row>
    <row r="113" spans="1:6" s="27" customFormat="1" ht="12.75" x14ac:dyDescent="0.2">
      <c r="A113" s="26">
        <v>3009146</v>
      </c>
      <c r="E113" s="27" t="s">
        <v>368</v>
      </c>
      <c r="F113" s="28">
        <v>378</v>
      </c>
    </row>
    <row r="114" spans="1:6" s="27" customFormat="1" ht="12.75" x14ac:dyDescent="0.2">
      <c r="A114" s="26">
        <v>3009147</v>
      </c>
      <c r="B114" s="27" t="s">
        <v>365</v>
      </c>
      <c r="C114" s="27" t="s">
        <v>366</v>
      </c>
      <c r="D114" s="27" t="s">
        <v>367</v>
      </c>
      <c r="F114" s="28">
        <v>85</v>
      </c>
    </row>
    <row r="115" spans="1:6" s="27" customFormat="1" ht="12.75" x14ac:dyDescent="0.2">
      <c r="A115" s="26">
        <v>3009148</v>
      </c>
      <c r="E115" s="27" t="s">
        <v>374</v>
      </c>
      <c r="F115" s="28">
        <v>1000</v>
      </c>
    </row>
    <row r="116" spans="1:6" s="27" customFormat="1" ht="12.75" x14ac:dyDescent="0.2">
      <c r="A116" s="26">
        <v>3009150</v>
      </c>
      <c r="E116" s="27" t="s">
        <v>341</v>
      </c>
      <c r="F116" s="28">
        <v>825</v>
      </c>
    </row>
    <row r="117" spans="1:6" s="27" customFormat="1" ht="12.75" x14ac:dyDescent="0.2">
      <c r="A117" s="26">
        <v>3009151</v>
      </c>
      <c r="E117" s="27" t="s">
        <v>364</v>
      </c>
      <c r="F117" s="28">
        <v>931</v>
      </c>
    </row>
    <row r="118" spans="1:6" s="27" customFormat="1" ht="12.75" x14ac:dyDescent="0.2">
      <c r="A118" s="26">
        <v>3009152</v>
      </c>
      <c r="E118" s="27" t="s">
        <v>466</v>
      </c>
      <c r="F118" s="28">
        <v>1199</v>
      </c>
    </row>
    <row r="119" spans="1:6" s="27" customFormat="1" ht="12.75" x14ac:dyDescent="0.2">
      <c r="A119" s="26">
        <v>3009153</v>
      </c>
      <c r="E119" s="27" t="s">
        <v>348</v>
      </c>
      <c r="F119" s="28">
        <v>383</v>
      </c>
    </row>
    <row r="120" spans="1:6" s="27" customFormat="1" ht="12.75" x14ac:dyDescent="0.2">
      <c r="A120" s="26">
        <v>3009158</v>
      </c>
      <c r="E120" s="27" t="s">
        <v>341</v>
      </c>
      <c r="F120" s="28">
        <v>794</v>
      </c>
    </row>
    <row r="121" spans="1:6" s="27" customFormat="1" ht="12.75" x14ac:dyDescent="0.2">
      <c r="A121" s="26">
        <v>3009164</v>
      </c>
      <c r="E121" s="27" t="s">
        <v>374</v>
      </c>
      <c r="F121" s="28">
        <v>774</v>
      </c>
    </row>
    <row r="122" spans="1:6" s="27" customFormat="1" ht="12.75" x14ac:dyDescent="0.2">
      <c r="A122" s="26">
        <v>3009166</v>
      </c>
      <c r="E122" s="27" t="s">
        <v>354</v>
      </c>
      <c r="F122" s="28">
        <v>1478</v>
      </c>
    </row>
    <row r="123" spans="1:6" s="27" customFormat="1" ht="12.75" x14ac:dyDescent="0.2">
      <c r="A123" s="26">
        <v>3009167</v>
      </c>
      <c r="E123" s="27" t="s">
        <v>377</v>
      </c>
      <c r="F123" s="28">
        <v>998</v>
      </c>
    </row>
    <row r="124" spans="1:6" s="27" customFormat="1" ht="12.75" x14ac:dyDescent="0.2">
      <c r="A124" s="26">
        <v>3009169</v>
      </c>
      <c r="B124" s="27" t="s">
        <v>467</v>
      </c>
      <c r="C124" s="27" t="s">
        <v>468</v>
      </c>
      <c r="F124" s="28">
        <v>1028</v>
      </c>
    </row>
    <row r="125" spans="1:6" s="27" customFormat="1" ht="12.75" x14ac:dyDescent="0.2">
      <c r="A125" s="26">
        <v>3009170</v>
      </c>
      <c r="E125" s="27" t="s">
        <v>343</v>
      </c>
      <c r="F125" s="28">
        <v>160</v>
      </c>
    </row>
    <row r="126" spans="1:6" s="27" customFormat="1" ht="12.75" x14ac:dyDescent="0.2">
      <c r="A126" s="26">
        <v>3009174</v>
      </c>
      <c r="E126" s="27" t="s">
        <v>351</v>
      </c>
      <c r="F126" s="28">
        <v>400</v>
      </c>
    </row>
    <row r="127" spans="1:6" s="27" customFormat="1" ht="12.75" x14ac:dyDescent="0.2">
      <c r="A127" s="26">
        <v>3009182</v>
      </c>
      <c r="B127" s="27" t="s">
        <v>361</v>
      </c>
      <c r="C127" s="27" t="s">
        <v>362</v>
      </c>
      <c r="D127" s="27" t="s">
        <v>363</v>
      </c>
      <c r="F127" s="28">
        <v>535</v>
      </c>
    </row>
    <row r="128" spans="1:6" s="27" customFormat="1" ht="12.75" x14ac:dyDescent="0.2">
      <c r="A128" s="26">
        <v>3009183</v>
      </c>
      <c r="B128" s="27" t="s">
        <v>369</v>
      </c>
      <c r="C128" s="27" t="s">
        <v>370</v>
      </c>
      <c r="D128" s="27" t="s">
        <v>371</v>
      </c>
      <c r="F128" s="28">
        <v>575</v>
      </c>
    </row>
    <row r="129" spans="1:6" s="27" customFormat="1" ht="12.75" x14ac:dyDescent="0.2">
      <c r="A129" s="26">
        <v>3009185</v>
      </c>
      <c r="E129" s="27" t="s">
        <v>341</v>
      </c>
      <c r="F129" s="28">
        <v>100</v>
      </c>
    </row>
    <row r="130" spans="1:6" s="27" customFormat="1" ht="12.75" x14ac:dyDescent="0.2">
      <c r="A130" s="26">
        <v>3009185</v>
      </c>
      <c r="E130" s="27" t="s">
        <v>357</v>
      </c>
      <c r="F130" s="28">
        <v>866.5</v>
      </c>
    </row>
    <row r="131" spans="1:6" s="27" customFormat="1" ht="12.75" x14ac:dyDescent="0.2">
      <c r="A131" s="26">
        <v>3009186</v>
      </c>
      <c r="E131" s="27" t="s">
        <v>364</v>
      </c>
      <c r="F131" s="28">
        <v>1750</v>
      </c>
    </row>
    <row r="132" spans="1:6" s="27" customFormat="1" ht="12.75" x14ac:dyDescent="0.2">
      <c r="A132" s="26">
        <v>3009187</v>
      </c>
      <c r="E132" s="27" t="s">
        <v>337</v>
      </c>
      <c r="F132" s="28">
        <v>1800.01</v>
      </c>
    </row>
    <row r="133" spans="1:6" s="27" customFormat="1" ht="12.75" x14ac:dyDescent="0.2">
      <c r="A133" s="26">
        <v>3009196</v>
      </c>
      <c r="E133" s="27" t="s">
        <v>354</v>
      </c>
      <c r="F133" s="28">
        <v>493</v>
      </c>
    </row>
    <row r="134" spans="1:6" s="27" customFormat="1" ht="12.75" x14ac:dyDescent="0.2">
      <c r="A134" s="26">
        <v>3009197</v>
      </c>
      <c r="E134" s="27" t="s">
        <v>357</v>
      </c>
      <c r="F134" s="28">
        <v>1154</v>
      </c>
    </row>
    <row r="135" spans="1:6" s="27" customFormat="1" ht="12.75" x14ac:dyDescent="0.2">
      <c r="A135" s="26">
        <v>3009198</v>
      </c>
      <c r="E135" s="27" t="s">
        <v>463</v>
      </c>
      <c r="F135" s="28">
        <v>391</v>
      </c>
    </row>
    <row r="136" spans="1:6" s="27" customFormat="1" ht="12.75" x14ac:dyDescent="0.2">
      <c r="A136" s="26">
        <v>3009204</v>
      </c>
      <c r="E136" s="27" t="s">
        <v>349</v>
      </c>
      <c r="F136" s="28">
        <v>966</v>
      </c>
    </row>
    <row r="137" spans="1:6" s="27" customFormat="1" ht="12.75" x14ac:dyDescent="0.2">
      <c r="A137" s="26">
        <v>3009211</v>
      </c>
      <c r="B137" s="27" t="s">
        <v>469</v>
      </c>
      <c r="C137" s="27" t="s">
        <v>470</v>
      </c>
      <c r="D137" s="27" t="s">
        <v>471</v>
      </c>
      <c r="F137" s="28">
        <v>194</v>
      </c>
    </row>
    <row r="138" spans="1:6" s="27" customFormat="1" ht="12.75" x14ac:dyDescent="0.2">
      <c r="A138" s="26">
        <v>3009211</v>
      </c>
      <c r="B138" s="27" t="s">
        <v>469</v>
      </c>
      <c r="C138" s="27" t="s">
        <v>470</v>
      </c>
      <c r="D138" s="27" t="s">
        <v>471</v>
      </c>
      <c r="F138" s="28">
        <v>194</v>
      </c>
    </row>
    <row r="139" spans="1:6" s="27" customFormat="1" ht="12.75" x14ac:dyDescent="0.2">
      <c r="A139" s="26">
        <v>3009211</v>
      </c>
      <c r="E139" s="27" t="s">
        <v>336</v>
      </c>
      <c r="F139" s="28">
        <v>198</v>
      </c>
    </row>
    <row r="140" spans="1:6" s="27" customFormat="1" ht="12.75" x14ac:dyDescent="0.2">
      <c r="A140" s="26">
        <v>3009211</v>
      </c>
      <c r="E140" s="27" t="s">
        <v>472</v>
      </c>
      <c r="F140" s="28">
        <v>179</v>
      </c>
    </row>
    <row r="141" spans="1:6" s="27" customFormat="1" ht="12.75" x14ac:dyDescent="0.2">
      <c r="A141" s="26">
        <v>3009213</v>
      </c>
      <c r="B141" s="27" t="s">
        <v>344</v>
      </c>
      <c r="C141" s="27" t="s">
        <v>345</v>
      </c>
      <c r="D141" s="27" t="s">
        <v>346</v>
      </c>
      <c r="F141" s="28">
        <v>890</v>
      </c>
    </row>
    <row r="142" spans="1:6" s="27" customFormat="1" ht="12.75" x14ac:dyDescent="0.2">
      <c r="A142" s="26">
        <v>3009214</v>
      </c>
      <c r="E142" s="27" t="s">
        <v>341</v>
      </c>
      <c r="F142" s="28">
        <v>154</v>
      </c>
    </row>
    <row r="143" spans="1:6" s="27" customFormat="1" ht="12.75" x14ac:dyDescent="0.2">
      <c r="A143" s="26">
        <v>3009216</v>
      </c>
      <c r="E143" s="27" t="s">
        <v>340</v>
      </c>
      <c r="F143" s="28">
        <v>257</v>
      </c>
    </row>
    <row r="144" spans="1:6" s="27" customFormat="1" ht="12.75" x14ac:dyDescent="0.2">
      <c r="A144" s="26">
        <v>3009220</v>
      </c>
      <c r="E144" s="27" t="s">
        <v>352</v>
      </c>
      <c r="F144" s="28">
        <v>732</v>
      </c>
    </row>
    <row r="145" spans="1:6" s="27" customFormat="1" ht="12.75" x14ac:dyDescent="0.2">
      <c r="A145" s="26">
        <v>3009221</v>
      </c>
      <c r="E145" s="27" t="s">
        <v>374</v>
      </c>
      <c r="F145" s="28">
        <v>654</v>
      </c>
    </row>
    <row r="146" spans="1:6" s="27" customFormat="1" ht="12.75" x14ac:dyDescent="0.2">
      <c r="A146" s="26">
        <v>3009223</v>
      </c>
      <c r="E146" s="27" t="s">
        <v>350</v>
      </c>
      <c r="F146" s="28">
        <v>690</v>
      </c>
    </row>
    <row r="147" spans="1:6" s="27" customFormat="1" ht="12.75" x14ac:dyDescent="0.2">
      <c r="A147" s="26">
        <v>3009229</v>
      </c>
      <c r="E147" s="27" t="s">
        <v>336</v>
      </c>
      <c r="F147" s="28">
        <v>442</v>
      </c>
    </row>
    <row r="148" spans="1:6" s="27" customFormat="1" ht="12.75" x14ac:dyDescent="0.2">
      <c r="A148" s="26">
        <v>3009230</v>
      </c>
      <c r="E148" s="27" t="s">
        <v>349</v>
      </c>
      <c r="F148" s="28">
        <v>88</v>
      </c>
    </row>
    <row r="149" spans="1:6" s="27" customFormat="1" ht="12.75" x14ac:dyDescent="0.2">
      <c r="A149" s="26">
        <v>3009232</v>
      </c>
      <c r="B149" s="27" t="s">
        <v>365</v>
      </c>
      <c r="C149" s="27" t="s">
        <v>366</v>
      </c>
      <c r="D149" s="27" t="s">
        <v>367</v>
      </c>
      <c r="F149" s="28">
        <v>80</v>
      </c>
    </row>
    <row r="150" spans="1:6" s="27" customFormat="1" ht="12.75" x14ac:dyDescent="0.2">
      <c r="A150" s="26">
        <v>3009236</v>
      </c>
      <c r="E150" s="27" t="s">
        <v>372</v>
      </c>
      <c r="F150" s="28">
        <v>982</v>
      </c>
    </row>
    <row r="151" spans="1:6" s="27" customFormat="1" ht="12.75" x14ac:dyDescent="0.2">
      <c r="A151" s="26">
        <v>3009245</v>
      </c>
      <c r="B151" s="27" t="s">
        <v>361</v>
      </c>
      <c r="C151" s="27" t="s">
        <v>362</v>
      </c>
      <c r="D151" s="27" t="s">
        <v>363</v>
      </c>
      <c r="F151" s="28">
        <v>450</v>
      </c>
    </row>
    <row r="152" spans="1:6" s="27" customFormat="1" ht="12.75" x14ac:dyDescent="0.2">
      <c r="A152" s="26">
        <v>3009246</v>
      </c>
      <c r="B152" s="27" t="s">
        <v>365</v>
      </c>
      <c r="C152" s="27" t="s">
        <v>366</v>
      </c>
      <c r="D152" s="27" t="s">
        <v>367</v>
      </c>
      <c r="F152" s="28">
        <v>235</v>
      </c>
    </row>
    <row r="153" spans="1:6" s="27" customFormat="1" ht="12.75" x14ac:dyDescent="0.2">
      <c r="A153" s="26">
        <v>3009255</v>
      </c>
      <c r="E153" s="27" t="s">
        <v>375</v>
      </c>
      <c r="F153" s="28">
        <v>1942</v>
      </c>
    </row>
    <row r="154" spans="1:6" s="27" customFormat="1" ht="12.75" x14ac:dyDescent="0.2">
      <c r="A154" s="26">
        <v>3009256</v>
      </c>
      <c r="E154" s="27" t="s">
        <v>338</v>
      </c>
      <c r="F154" s="28">
        <v>968</v>
      </c>
    </row>
    <row r="155" spans="1:6" s="27" customFormat="1" ht="12.75" x14ac:dyDescent="0.2">
      <c r="A155" s="26">
        <v>3009258</v>
      </c>
      <c r="E155" s="27" t="s">
        <v>368</v>
      </c>
      <c r="F155" s="28">
        <v>378</v>
      </c>
    </row>
    <row r="156" spans="1:6" s="27" customFormat="1" ht="12.75" x14ac:dyDescent="0.2">
      <c r="A156" s="26">
        <v>3009268</v>
      </c>
      <c r="E156" s="27" t="s">
        <v>368</v>
      </c>
      <c r="F156" s="28">
        <v>596</v>
      </c>
    </row>
    <row r="157" spans="1:6" s="27" customFormat="1" ht="12.75" x14ac:dyDescent="0.2">
      <c r="A157" s="26">
        <v>3009270</v>
      </c>
      <c r="E157" s="27" t="s">
        <v>359</v>
      </c>
      <c r="F157" s="28">
        <v>71.5</v>
      </c>
    </row>
    <row r="158" spans="1:6" s="27" customFormat="1" ht="12.75" x14ac:dyDescent="0.2">
      <c r="A158" s="26">
        <v>3009270</v>
      </c>
      <c r="E158" s="27" t="s">
        <v>336</v>
      </c>
      <c r="F158" s="28">
        <v>149</v>
      </c>
    </row>
    <row r="159" spans="1:6" s="27" customFormat="1" ht="12.75" x14ac:dyDescent="0.2">
      <c r="A159" s="26">
        <v>3009276</v>
      </c>
      <c r="E159" s="27" t="s">
        <v>341</v>
      </c>
      <c r="F159" s="28">
        <v>275</v>
      </c>
    </row>
    <row r="160" spans="1:6" s="27" customFormat="1" ht="12.75" x14ac:dyDescent="0.2">
      <c r="A160" s="26">
        <v>3009279</v>
      </c>
      <c r="E160" s="27" t="s">
        <v>341</v>
      </c>
      <c r="F160" s="28">
        <v>135</v>
      </c>
    </row>
    <row r="161" spans="1:6" s="27" customFormat="1" ht="12.75" x14ac:dyDescent="0.2">
      <c r="A161" s="26">
        <v>3009280</v>
      </c>
      <c r="E161" s="27" t="s">
        <v>341</v>
      </c>
      <c r="F161" s="28">
        <v>170</v>
      </c>
    </row>
    <row r="162" spans="1:6" s="27" customFormat="1" ht="12.75" x14ac:dyDescent="0.2">
      <c r="A162" s="26">
        <v>3009289</v>
      </c>
      <c r="E162" s="27" t="s">
        <v>360</v>
      </c>
      <c r="F162" s="28">
        <v>1001</v>
      </c>
    </row>
    <row r="163" spans="1:6" s="27" customFormat="1" ht="12.75" x14ac:dyDescent="0.2">
      <c r="A163" s="26">
        <v>3009293</v>
      </c>
      <c r="E163" s="27" t="s">
        <v>356</v>
      </c>
      <c r="F163" s="28">
        <v>306</v>
      </c>
    </row>
    <row r="164" spans="1:6" s="27" customFormat="1" ht="12.75" x14ac:dyDescent="0.2">
      <c r="A164" s="26">
        <v>3009298</v>
      </c>
      <c r="E164" s="27" t="s">
        <v>336</v>
      </c>
      <c r="F164" s="28">
        <v>481</v>
      </c>
    </row>
    <row r="165" spans="1:6" s="27" customFormat="1" ht="12.75" x14ac:dyDescent="0.2">
      <c r="A165" s="26">
        <v>3009301</v>
      </c>
      <c r="E165" s="27" t="s">
        <v>347</v>
      </c>
      <c r="F165" s="28">
        <v>553</v>
      </c>
    </row>
    <row r="166" spans="1:6" s="27" customFormat="1" ht="12.75" x14ac:dyDescent="0.2">
      <c r="A166" s="26">
        <v>3009302</v>
      </c>
      <c r="E166" s="27" t="s">
        <v>336</v>
      </c>
      <c r="F166" s="28">
        <v>113</v>
      </c>
    </row>
    <row r="167" spans="1:6" s="27" customFormat="1" ht="12.75" x14ac:dyDescent="0.2">
      <c r="A167" s="26">
        <v>3009305</v>
      </c>
      <c r="E167" s="27" t="s">
        <v>473</v>
      </c>
      <c r="F167" s="28">
        <v>287</v>
      </c>
    </row>
    <row r="168" spans="1:6" s="23" customFormat="1" x14ac:dyDescent="0.25"/>
    <row r="169" spans="1:6" s="23" customFormat="1" x14ac:dyDescent="0.25"/>
    <row r="170" spans="1:6" s="23" customFormat="1" x14ac:dyDescent="0.25"/>
    <row r="171" spans="1:6" s="23" customFormat="1" x14ac:dyDescent="0.25"/>
    <row r="172" spans="1:6" s="23" customFormat="1" x14ac:dyDescent="0.25"/>
    <row r="173" spans="1:6" s="23" customFormat="1" x14ac:dyDescent="0.25"/>
    <row r="174" spans="1:6" s="23" customFormat="1" x14ac:dyDescent="0.25"/>
    <row r="175" spans="1:6" s="23" customFormat="1" x14ac:dyDescent="0.25"/>
    <row r="176" spans="1:6" s="23" customFormat="1" x14ac:dyDescent="0.25"/>
    <row r="177" s="23" customFormat="1" x14ac:dyDescent="0.25"/>
    <row r="178" s="23" customFormat="1" x14ac:dyDescent="0.25"/>
    <row r="179" s="23" customFormat="1" x14ac:dyDescent="0.25"/>
    <row r="180" s="23" customFormat="1" x14ac:dyDescent="0.25"/>
    <row r="181" s="23" customFormat="1" x14ac:dyDescent="0.25"/>
    <row r="182" s="23" customFormat="1" x14ac:dyDescent="0.25"/>
    <row r="183" s="23" customFormat="1" x14ac:dyDescent="0.25"/>
    <row r="184" s="23" customFormat="1" x14ac:dyDescent="0.25"/>
    <row r="185" s="23" customFormat="1" x14ac:dyDescent="0.25"/>
    <row r="186" s="23" customFormat="1" x14ac:dyDescent="0.25"/>
    <row r="187" s="23" customFormat="1" x14ac:dyDescent="0.25"/>
    <row r="188" s="23" customFormat="1" x14ac:dyDescent="0.25"/>
    <row r="189" s="23" customFormat="1" x14ac:dyDescent="0.25"/>
    <row r="190" s="23" customFormat="1" x14ac:dyDescent="0.25"/>
    <row r="191" s="23" customFormat="1" x14ac:dyDescent="0.25"/>
    <row r="192" s="23" customFormat="1" x14ac:dyDescent="0.25"/>
    <row r="193" s="23" customFormat="1" x14ac:dyDescent="0.25"/>
    <row r="194" s="23" customFormat="1" x14ac:dyDescent="0.25"/>
    <row r="195" s="23" customFormat="1" x14ac:dyDescent="0.25"/>
    <row r="196" s="23" customFormat="1" x14ac:dyDescent="0.25"/>
    <row r="197" s="23" customFormat="1" x14ac:dyDescent="0.25"/>
    <row r="198" s="23" customFormat="1" x14ac:dyDescent="0.25"/>
    <row r="199" s="23" customFormat="1" x14ac:dyDescent="0.25"/>
    <row r="200" s="23" customFormat="1" x14ac:dyDescent="0.25"/>
    <row r="201" s="23" customFormat="1" x14ac:dyDescent="0.25"/>
    <row r="202" s="23" customFormat="1" x14ac:dyDescent="0.25"/>
    <row r="203" s="23" customFormat="1" x14ac:dyDescent="0.25"/>
    <row r="204" s="23" customFormat="1" x14ac:dyDescent="0.25"/>
    <row r="205" s="23" customFormat="1" x14ac:dyDescent="0.25"/>
    <row r="206" s="23" customFormat="1" x14ac:dyDescent="0.25"/>
    <row r="207" s="23" customFormat="1" x14ac:dyDescent="0.25"/>
    <row r="208" s="23" customFormat="1" x14ac:dyDescent="0.25"/>
    <row r="209" s="23" customFormat="1" x14ac:dyDescent="0.25"/>
    <row r="210" s="23" customFormat="1" x14ac:dyDescent="0.25"/>
    <row r="211" s="23" customFormat="1" x14ac:dyDescent="0.25"/>
    <row r="212" s="23" customFormat="1" x14ac:dyDescent="0.25"/>
    <row r="213" s="23" customFormat="1" x14ac:dyDescent="0.25"/>
    <row r="214" s="23" customFormat="1" x14ac:dyDescent="0.25"/>
    <row r="215" s="23" customFormat="1" x14ac:dyDescent="0.25"/>
    <row r="216" s="23" customFormat="1" x14ac:dyDescent="0.25"/>
    <row r="217" s="23" customFormat="1" x14ac:dyDescent="0.25"/>
    <row r="218" s="23" customFormat="1" x14ac:dyDescent="0.25"/>
    <row r="219" s="23" customFormat="1" x14ac:dyDescent="0.25"/>
    <row r="220" s="23" customFormat="1" x14ac:dyDescent="0.25"/>
    <row r="221" s="23" customFormat="1" x14ac:dyDescent="0.25"/>
    <row r="222" s="23" customFormat="1" x14ac:dyDescent="0.25"/>
    <row r="223" s="23" customFormat="1" x14ac:dyDescent="0.25"/>
    <row r="224" s="23" customFormat="1" x14ac:dyDescent="0.25"/>
    <row r="225" s="23" customFormat="1" x14ac:dyDescent="0.25"/>
    <row r="226" s="23" customFormat="1" x14ac:dyDescent="0.25"/>
    <row r="227" s="23" customFormat="1" x14ac:dyDescent="0.25"/>
    <row r="228" s="23" customFormat="1" x14ac:dyDescent="0.25"/>
    <row r="229" s="23" customFormat="1" x14ac:dyDescent="0.25"/>
    <row r="230" s="23" customFormat="1" x14ac:dyDescent="0.25"/>
    <row r="231" s="23" customFormat="1" x14ac:dyDescent="0.25"/>
    <row r="232" s="23" customFormat="1" x14ac:dyDescent="0.25"/>
    <row r="233" s="23" customFormat="1" x14ac:dyDescent="0.25"/>
    <row r="234" s="23" customFormat="1" x14ac:dyDescent="0.25"/>
    <row r="235" s="23" customFormat="1" x14ac:dyDescent="0.25"/>
    <row r="236" s="23" customFormat="1" x14ac:dyDescent="0.25"/>
    <row r="237" s="23" customFormat="1" x14ac:dyDescent="0.25"/>
    <row r="238" s="23" customFormat="1" x14ac:dyDescent="0.25"/>
    <row r="239" s="23" customFormat="1" x14ac:dyDescent="0.25"/>
    <row r="240" s="23" customFormat="1" x14ac:dyDescent="0.25"/>
    <row r="241" s="23" customFormat="1" x14ac:dyDescent="0.25"/>
    <row r="242" s="23" customFormat="1" x14ac:dyDescent="0.25"/>
    <row r="243" s="23" customFormat="1" x14ac:dyDescent="0.25"/>
    <row r="244" s="23" customFormat="1" x14ac:dyDescent="0.25"/>
    <row r="245" s="23" customFormat="1" x14ac:dyDescent="0.25"/>
    <row r="246" s="23" customFormat="1" x14ac:dyDescent="0.25"/>
    <row r="247" s="23" customFormat="1" x14ac:dyDescent="0.25"/>
    <row r="248" s="23" customFormat="1" x14ac:dyDescent="0.25"/>
    <row r="249" s="23" customFormat="1" x14ac:dyDescent="0.25"/>
    <row r="250" s="23" customFormat="1" x14ac:dyDescent="0.25"/>
    <row r="251" s="23" customFormat="1" x14ac:dyDescent="0.25"/>
    <row r="252" s="23" customFormat="1" x14ac:dyDescent="0.25"/>
    <row r="253" s="23" customFormat="1" x14ac:dyDescent="0.25"/>
    <row r="254" s="23" customFormat="1" x14ac:dyDescent="0.25"/>
    <row r="255" s="23" customFormat="1" x14ac:dyDescent="0.25"/>
    <row r="256" s="23" customFormat="1" x14ac:dyDescent="0.25"/>
    <row r="257" s="23" customFormat="1" x14ac:dyDescent="0.25"/>
    <row r="258" s="23" customFormat="1" x14ac:dyDescent="0.25"/>
    <row r="259" s="23" customFormat="1" x14ac:dyDescent="0.25"/>
    <row r="260" s="23" customFormat="1" x14ac:dyDescent="0.25"/>
    <row r="261" s="23" customFormat="1" x14ac:dyDescent="0.25"/>
    <row r="262" s="23" customFormat="1" x14ac:dyDescent="0.25"/>
    <row r="263" s="23" customFormat="1" x14ac:dyDescent="0.25"/>
    <row r="264" s="23" customFormat="1" x14ac:dyDescent="0.25"/>
    <row r="265" s="23" customFormat="1" x14ac:dyDescent="0.25"/>
    <row r="266" s="23" customFormat="1" x14ac:dyDescent="0.25"/>
    <row r="267" s="23" customFormat="1" x14ac:dyDescent="0.25"/>
    <row r="268" s="23" customFormat="1" x14ac:dyDescent="0.25"/>
    <row r="269" s="23" customFormat="1" x14ac:dyDescent="0.25"/>
    <row r="270" s="23" customFormat="1" x14ac:dyDescent="0.25"/>
    <row r="271" s="23" customFormat="1" x14ac:dyDescent="0.25"/>
    <row r="272" s="23" customFormat="1" x14ac:dyDescent="0.25"/>
    <row r="273" s="23" customFormat="1" x14ac:dyDescent="0.25"/>
    <row r="274" s="23" customFormat="1" x14ac:dyDescent="0.25"/>
    <row r="275" s="23" customFormat="1" x14ac:dyDescent="0.25"/>
    <row r="276" s="23" customFormat="1" x14ac:dyDescent="0.25"/>
    <row r="277" s="23" customFormat="1" x14ac:dyDescent="0.25"/>
    <row r="278" s="23" customFormat="1" x14ac:dyDescent="0.25"/>
    <row r="279" s="23" customFormat="1" x14ac:dyDescent="0.25"/>
    <row r="280" s="23" customFormat="1" x14ac:dyDescent="0.25"/>
    <row r="281" s="23" customFormat="1" x14ac:dyDescent="0.25"/>
    <row r="282" s="23" customFormat="1" x14ac:dyDescent="0.25"/>
    <row r="283" s="23" customFormat="1" x14ac:dyDescent="0.25"/>
    <row r="284" s="23" customFormat="1" x14ac:dyDescent="0.25"/>
    <row r="285" s="23" customFormat="1" x14ac:dyDescent="0.25"/>
    <row r="286" s="23" customFormat="1" x14ac:dyDescent="0.25"/>
    <row r="287" s="23" customFormat="1" x14ac:dyDescent="0.25"/>
    <row r="288" s="23" customFormat="1" x14ac:dyDescent="0.25"/>
    <row r="289" s="23" customFormat="1" x14ac:dyDescent="0.25"/>
    <row r="290" s="23" customFormat="1" x14ac:dyDescent="0.25"/>
    <row r="291" s="23" customFormat="1" x14ac:dyDescent="0.25"/>
    <row r="292" s="23" customFormat="1" x14ac:dyDescent="0.25"/>
    <row r="293" s="23" customFormat="1" x14ac:dyDescent="0.25"/>
    <row r="294" s="23" customFormat="1" x14ac:dyDescent="0.25"/>
    <row r="295" s="23" customFormat="1" x14ac:dyDescent="0.25"/>
    <row r="296" s="23" customFormat="1" x14ac:dyDescent="0.25"/>
    <row r="297" s="23" customFormat="1" x14ac:dyDescent="0.25"/>
    <row r="298" s="23" customFormat="1" x14ac:dyDescent="0.25"/>
    <row r="299" s="23" customFormat="1" x14ac:dyDescent="0.25"/>
    <row r="300" s="23" customFormat="1" x14ac:dyDescent="0.25"/>
    <row r="301" s="23" customFormat="1" x14ac:dyDescent="0.25"/>
    <row r="302" s="23" customFormat="1" x14ac:dyDescent="0.25"/>
    <row r="303" s="23" customFormat="1" x14ac:dyDescent="0.25"/>
    <row r="304" s="23" customFormat="1" x14ac:dyDescent="0.25"/>
    <row r="305" s="23" customFormat="1" x14ac:dyDescent="0.25"/>
    <row r="306" s="23" customFormat="1" x14ac:dyDescent="0.25"/>
    <row r="307" s="23" customFormat="1" x14ac:dyDescent="0.25"/>
    <row r="308" s="23" customFormat="1" x14ac:dyDescent="0.25"/>
    <row r="309" s="23" customFormat="1" x14ac:dyDescent="0.25"/>
    <row r="310" s="23" customFormat="1" x14ac:dyDescent="0.25"/>
    <row r="311" s="23" customFormat="1" x14ac:dyDescent="0.25"/>
    <row r="312" s="23" customFormat="1" x14ac:dyDescent="0.25"/>
    <row r="313" s="23" customFormat="1" x14ac:dyDescent="0.25"/>
    <row r="314" s="23" customFormat="1" x14ac:dyDescent="0.25"/>
    <row r="315" s="23" customFormat="1" x14ac:dyDescent="0.25"/>
    <row r="316" s="23" customFormat="1" x14ac:dyDescent="0.25"/>
    <row r="317" s="23" customFormat="1" x14ac:dyDescent="0.25"/>
    <row r="318" s="23" customFormat="1" x14ac:dyDescent="0.25"/>
    <row r="319" s="23" customFormat="1" x14ac:dyDescent="0.25"/>
    <row r="320" s="23" customFormat="1" x14ac:dyDescent="0.25"/>
    <row r="321" s="23" customFormat="1" x14ac:dyDescent="0.25"/>
    <row r="322" s="23" customFormat="1" x14ac:dyDescent="0.25"/>
    <row r="323" s="23" customFormat="1" x14ac:dyDescent="0.25"/>
    <row r="324" s="23" customFormat="1" x14ac:dyDescent="0.25"/>
    <row r="325" s="23" customFormat="1" x14ac:dyDescent="0.25"/>
    <row r="326" s="23" customFormat="1" x14ac:dyDescent="0.25"/>
    <row r="327" s="23" customFormat="1" x14ac:dyDescent="0.25"/>
    <row r="328" s="23" customFormat="1" x14ac:dyDescent="0.25"/>
    <row r="329" s="23" customFormat="1" x14ac:dyDescent="0.25"/>
    <row r="330" s="23" customFormat="1" x14ac:dyDescent="0.25"/>
    <row r="331" s="23" customFormat="1" x14ac:dyDescent="0.25"/>
    <row r="332" s="23" customFormat="1" x14ac:dyDescent="0.25"/>
    <row r="333" s="23" customFormat="1" x14ac:dyDescent="0.25"/>
    <row r="334" s="23" customFormat="1" x14ac:dyDescent="0.25"/>
    <row r="335" s="23" customFormat="1" x14ac:dyDescent="0.25"/>
    <row r="336" s="23" customFormat="1" x14ac:dyDescent="0.25"/>
    <row r="337" s="23" customFormat="1" x14ac:dyDescent="0.25"/>
    <row r="338" s="23" customFormat="1" x14ac:dyDescent="0.25"/>
    <row r="339" s="23" customFormat="1" x14ac:dyDescent="0.25"/>
    <row r="340" s="23" customFormat="1" x14ac:dyDescent="0.25"/>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7"/>
  <sheetViews>
    <sheetView topLeftCell="A156" workbookViewId="0">
      <selection activeCell="A83" sqref="A83:E167"/>
    </sheetView>
  </sheetViews>
  <sheetFormatPr baseColWidth="10" defaultColWidth="9.140625" defaultRowHeight="15" x14ac:dyDescent="0.25"/>
  <cols>
    <col min="1" max="1" width="8" bestFit="1" customWidth="1"/>
    <col min="2" max="2" width="19" bestFit="1" customWidth="1"/>
    <col min="3" max="3" width="16.7109375" customWidth="1"/>
    <col min="4" max="4" width="18.85546875" bestFit="1" customWidth="1"/>
    <col min="5" max="5" width="53.7109375" bestFit="1" customWidth="1"/>
  </cols>
  <sheetData>
    <row r="1" spans="1:5" hidden="1" x14ac:dyDescent="0.25">
      <c r="B1" t="s">
        <v>6</v>
      </c>
      <c r="C1" t="s">
        <v>6</v>
      </c>
      <c r="D1" t="s">
        <v>6</v>
      </c>
      <c r="E1" t="s">
        <v>8</v>
      </c>
    </row>
    <row r="2" spans="1:5" hidden="1" x14ac:dyDescent="0.25">
      <c r="B2" t="s">
        <v>126</v>
      </c>
      <c r="C2" t="s">
        <v>127</v>
      </c>
      <c r="D2" t="s">
        <v>128</v>
      </c>
      <c r="E2" t="s">
        <v>129</v>
      </c>
    </row>
    <row r="3" spans="1:5" x14ac:dyDescent="0.25">
      <c r="A3" s="1" t="s">
        <v>120</v>
      </c>
      <c r="B3" s="1" t="s">
        <v>121</v>
      </c>
      <c r="C3" s="1" t="s">
        <v>122</v>
      </c>
      <c r="D3" s="1" t="s">
        <v>123</v>
      </c>
      <c r="E3" s="1" t="s">
        <v>124</v>
      </c>
    </row>
    <row r="4" spans="1:5" x14ac:dyDescent="0.25">
      <c r="A4" s="15">
        <v>3009043</v>
      </c>
      <c r="B4" s="19" t="s">
        <v>169</v>
      </c>
      <c r="C4" s="19" t="s">
        <v>170</v>
      </c>
      <c r="D4" s="19" t="s">
        <v>170</v>
      </c>
      <c r="E4" s="19"/>
    </row>
    <row r="5" spans="1:5" x14ac:dyDescent="0.25">
      <c r="A5" s="15">
        <v>3009050</v>
      </c>
      <c r="B5" s="19" t="s">
        <v>302</v>
      </c>
      <c r="C5" s="19" t="s">
        <v>303</v>
      </c>
      <c r="D5" s="19" t="s">
        <v>304</v>
      </c>
      <c r="E5" s="19"/>
    </row>
    <row r="6" spans="1:5" x14ac:dyDescent="0.25">
      <c r="A6" s="15">
        <v>3009050</v>
      </c>
      <c r="B6" s="19"/>
      <c r="C6" s="19"/>
      <c r="D6" s="19"/>
      <c r="E6" s="19" t="s">
        <v>305</v>
      </c>
    </row>
    <row r="7" spans="1:5" x14ac:dyDescent="0.25">
      <c r="A7" s="15">
        <v>3009051</v>
      </c>
      <c r="B7" s="19"/>
      <c r="C7" s="19"/>
      <c r="D7" s="19"/>
      <c r="E7" s="19" t="s">
        <v>306</v>
      </c>
    </row>
    <row r="8" spans="1:5" x14ac:dyDescent="0.25">
      <c r="A8" s="15">
        <v>3009058</v>
      </c>
      <c r="B8" s="19"/>
      <c r="C8" s="19"/>
      <c r="D8" s="19"/>
      <c r="E8" s="19" t="s">
        <v>173</v>
      </c>
    </row>
    <row r="9" spans="1:5" x14ac:dyDescent="0.25">
      <c r="A9" s="15">
        <v>3009061</v>
      </c>
      <c r="B9" s="19" t="s">
        <v>169</v>
      </c>
      <c r="C9" s="19" t="s">
        <v>170</v>
      </c>
      <c r="D9" s="19" t="s">
        <v>170</v>
      </c>
      <c r="E9" s="19"/>
    </row>
    <row r="10" spans="1:5" x14ac:dyDescent="0.25">
      <c r="A10" s="15">
        <v>3009063</v>
      </c>
      <c r="B10" s="19"/>
      <c r="C10" s="19"/>
      <c r="D10" s="19"/>
      <c r="E10" s="19" t="s">
        <v>307</v>
      </c>
    </row>
    <row r="11" spans="1:5" x14ac:dyDescent="0.25">
      <c r="A11" s="15">
        <v>3009071</v>
      </c>
      <c r="B11" s="19"/>
      <c r="C11" s="19"/>
      <c r="D11" s="19"/>
      <c r="E11" s="19" t="s">
        <v>168</v>
      </c>
    </row>
    <row r="12" spans="1:5" x14ac:dyDescent="0.25">
      <c r="A12" s="15">
        <v>3009071</v>
      </c>
      <c r="B12" s="19"/>
      <c r="C12" s="19"/>
      <c r="D12" s="19"/>
      <c r="E12" s="19" t="s">
        <v>166</v>
      </c>
    </row>
    <row r="13" spans="1:5" x14ac:dyDescent="0.25">
      <c r="A13" s="15">
        <v>3009072</v>
      </c>
      <c r="B13" s="19" t="s">
        <v>308</v>
      </c>
      <c r="C13" s="19" t="s">
        <v>309</v>
      </c>
      <c r="D13" s="19" t="s">
        <v>310</v>
      </c>
      <c r="E13" s="19"/>
    </row>
    <row r="14" spans="1:5" x14ac:dyDescent="0.25">
      <c r="A14" s="15">
        <v>3009072</v>
      </c>
      <c r="B14" s="19"/>
      <c r="C14" s="19"/>
      <c r="D14" s="19"/>
      <c r="E14" s="19" t="s">
        <v>166</v>
      </c>
    </row>
    <row r="15" spans="1:5" x14ac:dyDescent="0.25">
      <c r="A15" s="15">
        <v>3009074</v>
      </c>
      <c r="B15" s="19"/>
      <c r="C15" s="19"/>
      <c r="D15" s="19"/>
      <c r="E15" s="19" t="s">
        <v>311</v>
      </c>
    </row>
    <row r="16" spans="1:5" x14ac:dyDescent="0.25">
      <c r="A16" s="15">
        <v>3009077</v>
      </c>
      <c r="B16" s="19"/>
      <c r="C16" s="19"/>
      <c r="D16" s="19"/>
      <c r="E16" s="19" t="s">
        <v>312</v>
      </c>
    </row>
    <row r="17" spans="1:5" x14ac:dyDescent="0.25">
      <c r="A17" s="15">
        <v>3009079</v>
      </c>
      <c r="B17" s="19"/>
      <c r="C17" s="19"/>
      <c r="D17" s="19"/>
      <c r="E17" s="19" t="s">
        <v>313</v>
      </c>
    </row>
    <row r="18" spans="1:5" x14ac:dyDescent="0.25">
      <c r="A18" s="15">
        <v>3009081</v>
      </c>
      <c r="B18" s="19"/>
      <c r="C18" s="19"/>
      <c r="D18" s="19"/>
      <c r="E18" s="19" t="s">
        <v>167</v>
      </c>
    </row>
    <row r="19" spans="1:5" x14ac:dyDescent="0.25">
      <c r="A19" s="15">
        <v>3009084</v>
      </c>
      <c r="B19" s="19"/>
      <c r="C19" s="19"/>
      <c r="D19" s="19"/>
      <c r="E19" s="19" t="s">
        <v>307</v>
      </c>
    </row>
    <row r="20" spans="1:5" x14ac:dyDescent="0.25">
      <c r="A20" s="15">
        <v>3009091</v>
      </c>
      <c r="B20" s="19"/>
      <c r="C20" s="19"/>
      <c r="D20" s="19"/>
      <c r="E20" s="13" t="s">
        <v>163</v>
      </c>
    </row>
    <row r="21" spans="1:5" x14ac:dyDescent="0.25">
      <c r="A21" s="15">
        <v>3009093</v>
      </c>
      <c r="B21" s="19"/>
      <c r="C21" s="19"/>
      <c r="D21" s="19"/>
      <c r="E21" s="19" t="s">
        <v>168</v>
      </c>
    </row>
    <row r="22" spans="1:5" x14ac:dyDescent="0.25">
      <c r="A22" s="15">
        <v>3009094</v>
      </c>
      <c r="B22" s="19" t="s">
        <v>314</v>
      </c>
      <c r="C22" s="19" t="s">
        <v>315</v>
      </c>
      <c r="D22" s="19" t="s">
        <v>316</v>
      </c>
      <c r="E22" s="19"/>
    </row>
    <row r="23" spans="1:5" x14ac:dyDescent="0.25">
      <c r="A23" s="15">
        <v>3009095</v>
      </c>
      <c r="B23" s="19" t="s">
        <v>169</v>
      </c>
      <c r="C23" s="19" t="s">
        <v>170</v>
      </c>
      <c r="D23" s="19" t="s">
        <v>170</v>
      </c>
      <c r="E23" s="19"/>
    </row>
    <row r="24" spans="1:5" x14ac:dyDescent="0.25">
      <c r="A24" s="15">
        <v>3009101</v>
      </c>
      <c r="B24" s="19"/>
      <c r="C24" s="19"/>
      <c r="D24" s="19"/>
      <c r="E24" s="19" t="s">
        <v>174</v>
      </c>
    </row>
    <row r="25" spans="1:5" x14ac:dyDescent="0.25">
      <c r="A25" s="15">
        <v>3009112</v>
      </c>
      <c r="B25" s="19"/>
      <c r="C25" s="19"/>
      <c r="D25" s="19"/>
      <c r="E25" s="19" t="s">
        <v>173</v>
      </c>
    </row>
    <row r="26" spans="1:5" x14ac:dyDescent="0.25">
      <c r="A26" s="15">
        <v>3009113</v>
      </c>
      <c r="B26" s="19"/>
      <c r="C26" s="19"/>
      <c r="D26" s="19"/>
      <c r="E26" s="19" t="s">
        <v>174</v>
      </c>
    </row>
    <row r="27" spans="1:5" x14ac:dyDescent="0.25">
      <c r="A27" s="15">
        <v>3009114</v>
      </c>
      <c r="B27" s="19"/>
      <c r="C27" s="19"/>
      <c r="D27" s="19"/>
      <c r="E27" s="19" t="s">
        <v>174</v>
      </c>
    </row>
    <row r="28" spans="1:5" x14ac:dyDescent="0.25">
      <c r="A28" s="15">
        <v>3009115</v>
      </c>
      <c r="B28" s="19"/>
      <c r="C28" s="19"/>
      <c r="D28" s="19"/>
      <c r="E28" s="19" t="s">
        <v>174</v>
      </c>
    </row>
    <row r="29" spans="1:5" x14ac:dyDescent="0.25">
      <c r="A29" s="15">
        <v>3009118</v>
      </c>
      <c r="B29" s="19"/>
      <c r="C29" s="19"/>
      <c r="D29" s="19"/>
      <c r="E29" s="19" t="s">
        <v>317</v>
      </c>
    </row>
    <row r="30" spans="1:5" x14ac:dyDescent="0.25">
      <c r="A30" s="15">
        <v>3009122</v>
      </c>
      <c r="B30" s="19"/>
      <c r="C30" s="19"/>
      <c r="D30" s="19"/>
      <c r="E30" s="19" t="s">
        <v>166</v>
      </c>
    </row>
    <row r="31" spans="1:5" x14ac:dyDescent="0.25">
      <c r="A31" s="15">
        <v>3009122</v>
      </c>
      <c r="B31" s="19"/>
      <c r="C31" s="19"/>
      <c r="D31" s="19"/>
      <c r="E31" s="19" t="s">
        <v>173</v>
      </c>
    </row>
    <row r="32" spans="1:5" x14ac:dyDescent="0.25">
      <c r="A32" s="15">
        <v>3009123</v>
      </c>
      <c r="B32" s="19"/>
      <c r="C32" s="19"/>
      <c r="D32" s="19"/>
      <c r="E32" s="19" t="s">
        <v>168</v>
      </c>
    </row>
    <row r="33" spans="1:5" x14ac:dyDescent="0.25">
      <c r="A33" s="15">
        <v>3009123</v>
      </c>
      <c r="B33" s="19"/>
      <c r="C33" s="19"/>
      <c r="D33" s="19"/>
      <c r="E33" s="19" t="s">
        <v>166</v>
      </c>
    </row>
    <row r="34" spans="1:5" x14ac:dyDescent="0.25">
      <c r="A34" s="15">
        <v>3009124</v>
      </c>
      <c r="B34" s="19"/>
      <c r="C34" s="19"/>
      <c r="D34" s="19"/>
      <c r="E34" s="19" t="s">
        <v>318</v>
      </c>
    </row>
    <row r="35" spans="1:5" x14ac:dyDescent="0.25">
      <c r="A35" s="15">
        <v>3009125</v>
      </c>
      <c r="B35" s="19"/>
      <c r="C35" s="19"/>
      <c r="D35" s="19"/>
      <c r="E35" s="13" t="s">
        <v>163</v>
      </c>
    </row>
    <row r="36" spans="1:5" x14ac:dyDescent="0.25">
      <c r="A36" s="15">
        <v>3009128</v>
      </c>
      <c r="B36" s="19"/>
      <c r="C36" s="19"/>
      <c r="D36" s="19"/>
      <c r="E36" s="19" t="s">
        <v>319</v>
      </c>
    </row>
    <row r="37" spans="1:5" x14ac:dyDescent="0.25">
      <c r="A37" s="15">
        <v>3009129</v>
      </c>
      <c r="B37" s="19"/>
      <c r="C37" s="19"/>
      <c r="D37" s="19"/>
      <c r="E37" s="19" t="s">
        <v>174</v>
      </c>
    </row>
    <row r="38" spans="1:5" x14ac:dyDescent="0.25">
      <c r="A38" s="15">
        <v>3009130</v>
      </c>
      <c r="B38" s="19"/>
      <c r="C38" s="19"/>
      <c r="D38" s="19"/>
      <c r="E38" s="19" t="s">
        <v>311</v>
      </c>
    </row>
    <row r="39" spans="1:5" x14ac:dyDescent="0.25">
      <c r="A39" s="15">
        <v>3009131</v>
      </c>
      <c r="B39" s="19"/>
      <c r="C39" s="19"/>
      <c r="D39" s="19"/>
      <c r="E39" s="13" t="s">
        <v>165</v>
      </c>
    </row>
    <row r="40" spans="1:5" x14ac:dyDescent="0.25">
      <c r="A40" s="15">
        <v>3009132</v>
      </c>
      <c r="B40" s="19" t="s">
        <v>169</v>
      </c>
      <c r="C40" s="19" t="s">
        <v>170</v>
      </c>
      <c r="D40" s="19" t="s">
        <v>170</v>
      </c>
      <c r="E40" s="19"/>
    </row>
    <row r="41" spans="1:5" x14ac:dyDescent="0.25">
      <c r="A41" s="15">
        <v>3009134</v>
      </c>
      <c r="B41" s="19"/>
      <c r="C41" s="19"/>
      <c r="D41" s="19"/>
      <c r="E41" s="19" t="s">
        <v>307</v>
      </c>
    </row>
    <row r="42" spans="1:5" x14ac:dyDescent="0.25">
      <c r="A42" s="15">
        <v>3009135</v>
      </c>
      <c r="B42" s="19" t="s">
        <v>302</v>
      </c>
      <c r="C42" s="19" t="s">
        <v>303</v>
      </c>
      <c r="D42" s="19" t="s">
        <v>304</v>
      </c>
      <c r="E42" s="19"/>
    </row>
    <row r="43" spans="1:5" x14ac:dyDescent="0.25">
      <c r="A43" s="15">
        <v>3009137</v>
      </c>
      <c r="B43" s="19"/>
      <c r="C43" s="19"/>
      <c r="D43" s="19"/>
      <c r="E43" s="13" t="s">
        <v>163</v>
      </c>
    </row>
    <row r="44" spans="1:5" x14ac:dyDescent="0.25">
      <c r="A44" s="15">
        <v>3009139</v>
      </c>
      <c r="B44" s="19"/>
      <c r="C44" s="19"/>
      <c r="D44" s="19"/>
      <c r="E44" s="19" t="s">
        <v>320</v>
      </c>
    </row>
    <row r="45" spans="1:5" x14ac:dyDescent="0.25">
      <c r="A45" s="15">
        <v>3009144</v>
      </c>
      <c r="B45" s="19"/>
      <c r="C45" s="19"/>
      <c r="D45" s="19"/>
      <c r="E45" s="19" t="s">
        <v>321</v>
      </c>
    </row>
    <row r="46" spans="1:5" x14ac:dyDescent="0.25">
      <c r="A46" s="15">
        <v>3009161</v>
      </c>
      <c r="B46" s="19"/>
      <c r="C46" s="19"/>
      <c r="D46" s="19"/>
      <c r="E46" s="13" t="s">
        <v>163</v>
      </c>
    </row>
    <row r="47" spans="1:5" x14ac:dyDescent="0.25">
      <c r="A47" s="15">
        <v>3009165</v>
      </c>
      <c r="B47" s="19"/>
      <c r="C47" s="19"/>
      <c r="D47" s="19"/>
      <c r="E47" s="19" t="s">
        <v>322</v>
      </c>
    </row>
    <row r="48" spans="1:5" x14ac:dyDescent="0.25">
      <c r="A48" s="15">
        <v>3009173</v>
      </c>
      <c r="B48" s="19"/>
      <c r="C48" s="19"/>
      <c r="D48" s="19"/>
      <c r="E48" s="19" t="s">
        <v>166</v>
      </c>
    </row>
    <row r="49" spans="1:5" x14ac:dyDescent="0.25">
      <c r="A49" s="15">
        <v>3009175</v>
      </c>
      <c r="B49" s="19"/>
      <c r="C49" s="19"/>
      <c r="D49" s="19"/>
      <c r="E49" s="19" t="s">
        <v>313</v>
      </c>
    </row>
    <row r="50" spans="1:5" x14ac:dyDescent="0.25">
      <c r="A50" s="15">
        <v>3009184</v>
      </c>
      <c r="B50" s="19"/>
      <c r="C50" s="19"/>
      <c r="D50" s="19"/>
      <c r="E50" s="13" t="s">
        <v>165</v>
      </c>
    </row>
    <row r="51" spans="1:5" x14ac:dyDescent="0.25">
      <c r="A51" s="15">
        <v>3009188</v>
      </c>
      <c r="B51" s="19"/>
      <c r="C51" s="19"/>
      <c r="D51" s="19"/>
      <c r="E51" s="19" t="s">
        <v>164</v>
      </c>
    </row>
    <row r="52" spans="1:5" x14ac:dyDescent="0.25">
      <c r="A52" s="15">
        <v>3009190</v>
      </c>
      <c r="B52" s="19"/>
      <c r="C52" s="19"/>
      <c r="D52" s="19"/>
      <c r="E52" s="13" t="s">
        <v>163</v>
      </c>
    </row>
    <row r="53" spans="1:5" x14ac:dyDescent="0.25">
      <c r="A53" s="15">
        <v>3009191</v>
      </c>
      <c r="B53" s="19"/>
      <c r="C53" s="19"/>
      <c r="D53" s="19"/>
      <c r="E53" s="19" t="s">
        <v>173</v>
      </c>
    </row>
    <row r="54" spans="1:5" x14ac:dyDescent="0.25">
      <c r="A54" s="15">
        <v>3009192</v>
      </c>
      <c r="B54" s="19"/>
      <c r="C54" s="19"/>
      <c r="D54" s="19"/>
      <c r="E54" s="13" t="s">
        <v>323</v>
      </c>
    </row>
    <row r="55" spans="1:5" x14ac:dyDescent="0.25">
      <c r="A55" s="15">
        <v>3009194</v>
      </c>
      <c r="B55" s="19"/>
      <c r="C55" s="19"/>
      <c r="D55" s="19"/>
      <c r="E55" s="13" t="s">
        <v>165</v>
      </c>
    </row>
    <row r="56" spans="1:5" x14ac:dyDescent="0.25">
      <c r="A56" s="15">
        <v>3009199</v>
      </c>
      <c r="B56" s="19"/>
      <c r="C56" s="19"/>
      <c r="D56" s="19"/>
      <c r="E56" s="19" t="s">
        <v>306</v>
      </c>
    </row>
    <row r="57" spans="1:5" x14ac:dyDescent="0.25">
      <c r="A57" s="15">
        <v>3009200</v>
      </c>
      <c r="B57" s="19"/>
      <c r="C57" s="19"/>
      <c r="D57" s="19"/>
      <c r="E57" s="19" t="s">
        <v>324</v>
      </c>
    </row>
    <row r="58" spans="1:5" x14ac:dyDescent="0.25">
      <c r="A58" s="15">
        <v>3009201</v>
      </c>
      <c r="B58" s="19"/>
      <c r="C58" s="19"/>
      <c r="D58" s="19"/>
      <c r="E58" s="19" t="s">
        <v>166</v>
      </c>
    </row>
    <row r="59" spans="1:5" x14ac:dyDescent="0.25">
      <c r="A59" s="15">
        <v>3009202</v>
      </c>
      <c r="B59" s="19"/>
      <c r="C59" s="19"/>
      <c r="D59" s="19"/>
      <c r="E59" s="19" t="s">
        <v>174</v>
      </c>
    </row>
    <row r="60" spans="1:5" x14ac:dyDescent="0.25">
      <c r="A60" s="15">
        <v>3009206</v>
      </c>
      <c r="B60" s="19"/>
      <c r="C60" s="19"/>
      <c r="D60" s="19"/>
      <c r="E60" s="19" t="s">
        <v>325</v>
      </c>
    </row>
    <row r="61" spans="1:5" x14ac:dyDescent="0.25">
      <c r="A61" s="15">
        <v>3009208</v>
      </c>
      <c r="B61" s="19"/>
      <c r="C61" s="19"/>
      <c r="D61" s="19"/>
      <c r="E61" s="13" t="s">
        <v>163</v>
      </c>
    </row>
    <row r="62" spans="1:5" x14ac:dyDescent="0.25">
      <c r="A62" s="15">
        <v>3009222</v>
      </c>
      <c r="B62" s="19"/>
      <c r="C62" s="19"/>
      <c r="D62" s="19"/>
      <c r="E62" s="19" t="s">
        <v>166</v>
      </c>
    </row>
    <row r="63" spans="1:5" x14ac:dyDescent="0.25">
      <c r="A63" s="15">
        <v>3009222</v>
      </c>
      <c r="B63" s="19"/>
      <c r="C63" s="19"/>
      <c r="D63" s="19"/>
      <c r="E63" s="19" t="s">
        <v>168</v>
      </c>
    </row>
    <row r="64" spans="1:5" x14ac:dyDescent="0.25">
      <c r="A64" s="15">
        <v>3009224</v>
      </c>
      <c r="B64" s="19"/>
      <c r="C64" s="19"/>
      <c r="D64" s="19"/>
      <c r="E64" s="13" t="s">
        <v>163</v>
      </c>
    </row>
    <row r="65" spans="1:5" x14ac:dyDescent="0.25">
      <c r="A65" s="15">
        <v>3009233</v>
      </c>
      <c r="B65" s="19" t="s">
        <v>326</v>
      </c>
      <c r="C65" s="19" t="s">
        <v>327</v>
      </c>
      <c r="D65" s="19" t="s">
        <v>328</v>
      </c>
      <c r="E65" s="19"/>
    </row>
    <row r="66" spans="1:5" x14ac:dyDescent="0.25">
      <c r="A66" s="15">
        <v>3009241</v>
      </c>
      <c r="B66" s="19"/>
      <c r="C66" s="19"/>
      <c r="D66" s="19"/>
      <c r="E66" s="13" t="s">
        <v>165</v>
      </c>
    </row>
    <row r="67" spans="1:5" x14ac:dyDescent="0.25">
      <c r="A67" s="15">
        <v>3009242</v>
      </c>
      <c r="B67" s="19"/>
      <c r="C67" s="19"/>
      <c r="D67" s="19"/>
      <c r="E67" s="13" t="s">
        <v>165</v>
      </c>
    </row>
    <row r="68" spans="1:5" x14ac:dyDescent="0.25">
      <c r="A68" s="15">
        <v>3009244</v>
      </c>
      <c r="B68" s="19"/>
      <c r="C68" s="19"/>
      <c r="D68" s="19"/>
      <c r="E68" s="13" t="s">
        <v>163</v>
      </c>
    </row>
    <row r="69" spans="1:5" x14ac:dyDescent="0.25">
      <c r="A69" s="15">
        <v>3009252</v>
      </c>
      <c r="B69" s="19" t="s">
        <v>169</v>
      </c>
      <c r="C69" s="19" t="s">
        <v>170</v>
      </c>
      <c r="D69" s="19" t="s">
        <v>170</v>
      </c>
      <c r="E69" s="19"/>
    </row>
    <row r="70" spans="1:5" x14ac:dyDescent="0.25">
      <c r="A70" s="15">
        <v>3009253</v>
      </c>
      <c r="B70" s="19"/>
      <c r="C70" s="19"/>
      <c r="D70" s="19"/>
      <c r="E70" s="19" t="s">
        <v>172</v>
      </c>
    </row>
    <row r="71" spans="1:5" x14ac:dyDescent="0.25">
      <c r="A71" s="15">
        <v>3009259</v>
      </c>
      <c r="B71" s="19"/>
      <c r="C71" s="19"/>
      <c r="D71" s="19"/>
      <c r="E71" s="13" t="s">
        <v>163</v>
      </c>
    </row>
    <row r="72" spans="1:5" x14ac:dyDescent="0.25">
      <c r="A72" s="15">
        <v>3009263</v>
      </c>
      <c r="B72" s="19" t="s">
        <v>314</v>
      </c>
      <c r="C72" s="19" t="s">
        <v>315</v>
      </c>
      <c r="D72" s="19" t="s">
        <v>316</v>
      </c>
      <c r="E72" s="19"/>
    </row>
    <row r="73" spans="1:5" x14ac:dyDescent="0.25">
      <c r="A73" s="15">
        <v>3009264</v>
      </c>
      <c r="B73" s="19" t="s">
        <v>169</v>
      </c>
      <c r="C73" s="19" t="s">
        <v>170</v>
      </c>
      <c r="D73" s="19" t="s">
        <v>170</v>
      </c>
      <c r="E73" s="19"/>
    </row>
    <row r="74" spans="1:5" x14ac:dyDescent="0.25">
      <c r="A74" s="15">
        <v>3009266</v>
      </c>
      <c r="B74" s="19"/>
      <c r="C74" s="19"/>
      <c r="D74" s="19"/>
      <c r="E74" s="19" t="s">
        <v>329</v>
      </c>
    </row>
    <row r="75" spans="1:5" x14ac:dyDescent="0.25">
      <c r="A75" s="15">
        <v>3009277</v>
      </c>
      <c r="B75" s="19" t="s">
        <v>330</v>
      </c>
      <c r="C75" s="19" t="s">
        <v>331</v>
      </c>
      <c r="D75" s="19" t="s">
        <v>331</v>
      </c>
      <c r="E75" s="19"/>
    </row>
    <row r="76" spans="1:5" x14ac:dyDescent="0.25">
      <c r="A76" s="15">
        <v>3009285</v>
      </c>
      <c r="B76" s="19" t="s">
        <v>169</v>
      </c>
      <c r="C76" s="19" t="s">
        <v>170</v>
      </c>
      <c r="D76" s="19" t="s">
        <v>170</v>
      </c>
      <c r="E76" s="19"/>
    </row>
    <row r="77" spans="1:5" x14ac:dyDescent="0.25">
      <c r="A77" s="15">
        <v>3009287</v>
      </c>
      <c r="B77" s="19"/>
      <c r="C77" s="19"/>
      <c r="D77" s="19"/>
      <c r="E77" s="13" t="s">
        <v>332</v>
      </c>
    </row>
    <row r="78" spans="1:5" x14ac:dyDescent="0.25">
      <c r="A78" s="15">
        <v>3009294</v>
      </c>
      <c r="B78" s="19"/>
      <c r="C78" s="19"/>
      <c r="D78" s="19"/>
      <c r="E78" s="19" t="s">
        <v>305</v>
      </c>
    </row>
    <row r="79" spans="1:5" x14ac:dyDescent="0.25">
      <c r="A79" s="15">
        <v>3009296</v>
      </c>
      <c r="B79" s="19"/>
      <c r="C79" s="19"/>
      <c r="D79" s="19"/>
      <c r="E79" s="13" t="s">
        <v>165</v>
      </c>
    </row>
    <row r="80" spans="1:5" x14ac:dyDescent="0.25">
      <c r="A80" s="15">
        <v>3009297</v>
      </c>
      <c r="B80" s="19"/>
      <c r="C80" s="19"/>
      <c r="D80" s="19"/>
      <c r="E80" s="19" t="s">
        <v>333</v>
      </c>
    </row>
    <row r="81" spans="1:5" x14ac:dyDescent="0.25">
      <c r="A81" s="15">
        <v>3009307</v>
      </c>
      <c r="B81" s="19"/>
      <c r="C81" s="19"/>
      <c r="D81" s="19"/>
      <c r="E81" s="19" t="s">
        <v>334</v>
      </c>
    </row>
    <row r="82" spans="1:5" x14ac:dyDescent="0.25">
      <c r="A82" s="15">
        <v>3009308</v>
      </c>
      <c r="B82" s="19"/>
      <c r="C82" s="19"/>
      <c r="D82" s="19"/>
      <c r="E82" s="13" t="s">
        <v>165</v>
      </c>
    </row>
    <row r="83" spans="1:5" x14ac:dyDescent="0.25">
      <c r="A83" s="26">
        <v>3009044</v>
      </c>
      <c r="B83" s="27" t="s">
        <v>461</v>
      </c>
      <c r="C83" s="27" t="s">
        <v>462</v>
      </c>
      <c r="D83" s="27" t="s">
        <v>373</v>
      </c>
      <c r="E83" s="27"/>
    </row>
    <row r="84" spans="1:5" x14ac:dyDescent="0.25">
      <c r="A84" s="26">
        <v>3009056</v>
      </c>
      <c r="B84" s="27"/>
      <c r="C84" s="27"/>
      <c r="D84" s="27"/>
      <c r="E84" s="27" t="s">
        <v>353</v>
      </c>
    </row>
    <row r="85" spans="1:5" x14ac:dyDescent="0.25">
      <c r="A85" s="26">
        <v>3009057</v>
      </c>
      <c r="B85" s="27"/>
      <c r="C85" s="27"/>
      <c r="D85" s="27"/>
      <c r="E85" s="27" t="s">
        <v>353</v>
      </c>
    </row>
    <row r="86" spans="1:5" x14ac:dyDescent="0.25">
      <c r="A86" s="26">
        <v>3009059</v>
      </c>
      <c r="B86" s="27"/>
      <c r="C86" s="27"/>
      <c r="D86" s="27"/>
      <c r="E86" s="27" t="s">
        <v>339</v>
      </c>
    </row>
    <row r="87" spans="1:5" x14ac:dyDescent="0.25">
      <c r="A87" s="26">
        <v>3009070</v>
      </c>
      <c r="B87" s="27"/>
      <c r="C87" s="27"/>
      <c r="D87" s="27"/>
      <c r="E87" s="27" t="s">
        <v>463</v>
      </c>
    </row>
    <row r="88" spans="1:5" x14ac:dyDescent="0.25">
      <c r="A88" s="26">
        <v>3009076</v>
      </c>
      <c r="B88" s="27"/>
      <c r="C88" s="27"/>
      <c r="D88" s="27"/>
      <c r="E88" s="27" t="s">
        <v>341</v>
      </c>
    </row>
    <row r="89" spans="1:5" x14ac:dyDescent="0.25">
      <c r="A89" s="26">
        <v>3009078</v>
      </c>
      <c r="B89" s="27"/>
      <c r="C89" s="27"/>
      <c r="D89" s="27"/>
      <c r="E89" s="27" t="s">
        <v>336</v>
      </c>
    </row>
    <row r="90" spans="1:5" x14ac:dyDescent="0.25">
      <c r="A90" s="26">
        <v>3009082</v>
      </c>
      <c r="B90" s="27"/>
      <c r="C90" s="27"/>
      <c r="D90" s="27"/>
      <c r="E90" s="27" t="s">
        <v>341</v>
      </c>
    </row>
    <row r="91" spans="1:5" x14ac:dyDescent="0.25">
      <c r="A91" s="26">
        <v>3009082</v>
      </c>
      <c r="B91" s="27"/>
      <c r="C91" s="27"/>
      <c r="D91" s="27"/>
      <c r="E91" s="27" t="s">
        <v>336</v>
      </c>
    </row>
    <row r="92" spans="1:5" x14ac:dyDescent="0.25">
      <c r="A92" s="26">
        <v>3009085</v>
      </c>
      <c r="B92" s="27"/>
      <c r="C92" s="27"/>
      <c r="D92" s="27"/>
      <c r="E92" s="27" t="s">
        <v>358</v>
      </c>
    </row>
    <row r="93" spans="1:5" x14ac:dyDescent="0.25">
      <c r="A93" s="26">
        <v>3009088</v>
      </c>
      <c r="B93" s="27" t="s">
        <v>344</v>
      </c>
      <c r="C93" s="27" t="s">
        <v>345</v>
      </c>
      <c r="D93" s="27" t="s">
        <v>346</v>
      </c>
      <c r="E93" s="27"/>
    </row>
    <row r="94" spans="1:5" x14ac:dyDescent="0.25">
      <c r="A94" s="26">
        <v>3009089</v>
      </c>
      <c r="B94" s="27" t="s">
        <v>361</v>
      </c>
      <c r="C94" s="27" t="s">
        <v>362</v>
      </c>
      <c r="D94" s="27" t="s">
        <v>363</v>
      </c>
      <c r="E94" s="27"/>
    </row>
    <row r="95" spans="1:5" x14ac:dyDescent="0.25">
      <c r="A95" s="26">
        <v>3009090</v>
      </c>
      <c r="B95" s="27"/>
      <c r="C95" s="27"/>
      <c r="D95" s="27"/>
      <c r="E95" s="27" t="s">
        <v>341</v>
      </c>
    </row>
    <row r="96" spans="1:5" x14ac:dyDescent="0.25">
      <c r="A96" s="26">
        <v>3009098</v>
      </c>
      <c r="B96" s="27" t="s">
        <v>461</v>
      </c>
      <c r="C96" s="27" t="s">
        <v>462</v>
      </c>
      <c r="D96" s="27" t="s">
        <v>373</v>
      </c>
      <c r="E96" s="27"/>
    </row>
    <row r="97" spans="1:5" x14ac:dyDescent="0.25">
      <c r="A97" s="26">
        <v>3009102</v>
      </c>
      <c r="B97" s="27"/>
      <c r="C97" s="27"/>
      <c r="D97" s="27"/>
      <c r="E97" s="27" t="s">
        <v>342</v>
      </c>
    </row>
    <row r="98" spans="1:5" x14ac:dyDescent="0.25">
      <c r="A98" s="26">
        <v>3009103</v>
      </c>
      <c r="B98" s="27"/>
      <c r="C98" s="27"/>
      <c r="D98" s="27"/>
      <c r="E98" s="27" t="s">
        <v>352</v>
      </c>
    </row>
    <row r="99" spans="1:5" x14ac:dyDescent="0.25">
      <c r="A99" s="26">
        <v>3009104</v>
      </c>
      <c r="B99" s="27"/>
      <c r="C99" s="27"/>
      <c r="D99" s="27"/>
      <c r="E99" s="27" t="s">
        <v>350</v>
      </c>
    </row>
    <row r="100" spans="1:5" x14ac:dyDescent="0.25">
      <c r="A100" s="26">
        <v>3009106</v>
      </c>
      <c r="B100" s="27"/>
      <c r="C100" s="27"/>
      <c r="D100" s="27"/>
      <c r="E100" s="27" t="s">
        <v>342</v>
      </c>
    </row>
    <row r="101" spans="1:5" x14ac:dyDescent="0.25">
      <c r="A101" s="26">
        <v>3009107</v>
      </c>
      <c r="B101" s="27"/>
      <c r="C101" s="27"/>
      <c r="D101" s="27"/>
      <c r="E101" s="27" t="s">
        <v>376</v>
      </c>
    </row>
    <row r="102" spans="1:5" x14ac:dyDescent="0.25">
      <c r="A102" s="26">
        <v>3009108</v>
      </c>
      <c r="B102" s="27"/>
      <c r="C102" s="27"/>
      <c r="D102" s="27"/>
      <c r="E102" s="27" t="s">
        <v>335</v>
      </c>
    </row>
    <row r="103" spans="1:5" x14ac:dyDescent="0.25">
      <c r="A103" s="26">
        <v>3009117</v>
      </c>
      <c r="B103" s="27"/>
      <c r="C103" s="27"/>
      <c r="D103" s="27"/>
      <c r="E103" s="27" t="s">
        <v>337</v>
      </c>
    </row>
    <row r="104" spans="1:5" x14ac:dyDescent="0.25">
      <c r="A104" s="26">
        <v>3009119</v>
      </c>
      <c r="B104" s="27"/>
      <c r="C104" s="27"/>
      <c r="D104" s="27"/>
      <c r="E104" s="27" t="s">
        <v>378</v>
      </c>
    </row>
    <row r="105" spans="1:5" x14ac:dyDescent="0.25">
      <c r="A105" s="26">
        <v>3009120</v>
      </c>
      <c r="B105" s="27"/>
      <c r="C105" s="27"/>
      <c r="D105" s="27"/>
      <c r="E105" s="27" t="s">
        <v>464</v>
      </c>
    </row>
    <row r="106" spans="1:5" x14ac:dyDescent="0.25">
      <c r="A106" s="26">
        <v>3009121</v>
      </c>
      <c r="B106" s="27"/>
      <c r="C106" s="27"/>
      <c r="D106" s="27"/>
      <c r="E106" s="27" t="s">
        <v>465</v>
      </c>
    </row>
    <row r="107" spans="1:5" x14ac:dyDescent="0.25">
      <c r="A107" s="26">
        <v>3009126</v>
      </c>
      <c r="B107" s="27"/>
      <c r="C107" s="27"/>
      <c r="D107" s="27"/>
      <c r="E107" s="27" t="s">
        <v>340</v>
      </c>
    </row>
    <row r="108" spans="1:5" x14ac:dyDescent="0.25">
      <c r="A108" s="26">
        <v>3009138</v>
      </c>
      <c r="B108" s="27" t="s">
        <v>361</v>
      </c>
      <c r="C108" s="27" t="s">
        <v>362</v>
      </c>
      <c r="D108" s="27" t="s">
        <v>363</v>
      </c>
      <c r="E108" s="27"/>
    </row>
    <row r="109" spans="1:5" x14ac:dyDescent="0.25">
      <c r="A109" s="26">
        <v>3009140</v>
      </c>
      <c r="B109" s="27"/>
      <c r="C109" s="27"/>
      <c r="D109" s="27"/>
      <c r="E109" s="27" t="s">
        <v>341</v>
      </c>
    </row>
    <row r="110" spans="1:5" x14ac:dyDescent="0.25">
      <c r="A110" s="26">
        <v>3009141</v>
      </c>
      <c r="B110" s="27"/>
      <c r="C110" s="27"/>
      <c r="D110" s="27"/>
      <c r="E110" s="27" t="s">
        <v>336</v>
      </c>
    </row>
    <row r="111" spans="1:5" x14ac:dyDescent="0.25">
      <c r="A111" s="26">
        <v>3009143</v>
      </c>
      <c r="B111" s="27"/>
      <c r="C111" s="27"/>
      <c r="D111" s="27"/>
      <c r="E111" s="27" t="s">
        <v>355</v>
      </c>
    </row>
    <row r="112" spans="1:5" x14ac:dyDescent="0.25">
      <c r="A112" s="26">
        <v>3009145</v>
      </c>
      <c r="B112" s="27"/>
      <c r="C112" s="27"/>
      <c r="D112" s="27"/>
      <c r="E112" s="27" t="s">
        <v>347</v>
      </c>
    </row>
    <row r="113" spans="1:5" x14ac:dyDescent="0.25">
      <c r="A113" s="26">
        <v>3009146</v>
      </c>
      <c r="B113" s="27"/>
      <c r="C113" s="27"/>
      <c r="D113" s="27"/>
      <c r="E113" s="27" t="s">
        <v>368</v>
      </c>
    </row>
    <row r="114" spans="1:5" x14ac:dyDescent="0.25">
      <c r="A114" s="26">
        <v>3009147</v>
      </c>
      <c r="B114" s="27" t="s">
        <v>365</v>
      </c>
      <c r="C114" s="27" t="s">
        <v>366</v>
      </c>
      <c r="D114" s="27" t="s">
        <v>367</v>
      </c>
      <c r="E114" s="27"/>
    </row>
    <row r="115" spans="1:5" x14ac:dyDescent="0.25">
      <c r="A115" s="26">
        <v>3009148</v>
      </c>
      <c r="B115" s="27"/>
      <c r="C115" s="27"/>
      <c r="D115" s="27"/>
      <c r="E115" s="27" t="s">
        <v>374</v>
      </c>
    </row>
    <row r="116" spans="1:5" x14ac:dyDescent="0.25">
      <c r="A116" s="26">
        <v>3009150</v>
      </c>
      <c r="B116" s="27"/>
      <c r="C116" s="27"/>
      <c r="D116" s="27"/>
      <c r="E116" s="27" t="s">
        <v>341</v>
      </c>
    </row>
    <row r="117" spans="1:5" x14ac:dyDescent="0.25">
      <c r="A117" s="26">
        <v>3009151</v>
      </c>
      <c r="B117" s="27"/>
      <c r="C117" s="27"/>
      <c r="D117" s="27"/>
      <c r="E117" s="27" t="s">
        <v>364</v>
      </c>
    </row>
    <row r="118" spans="1:5" x14ac:dyDescent="0.25">
      <c r="A118" s="26">
        <v>3009152</v>
      </c>
      <c r="B118" s="27"/>
      <c r="C118" s="27"/>
      <c r="D118" s="27"/>
      <c r="E118" s="27" t="s">
        <v>466</v>
      </c>
    </row>
    <row r="119" spans="1:5" x14ac:dyDescent="0.25">
      <c r="A119" s="26">
        <v>3009153</v>
      </c>
      <c r="B119" s="27"/>
      <c r="C119" s="27"/>
      <c r="D119" s="27"/>
      <c r="E119" s="27" t="s">
        <v>348</v>
      </c>
    </row>
    <row r="120" spans="1:5" x14ac:dyDescent="0.25">
      <c r="A120" s="26">
        <v>3009158</v>
      </c>
      <c r="B120" s="27"/>
      <c r="C120" s="27"/>
      <c r="D120" s="27"/>
      <c r="E120" s="27" t="s">
        <v>341</v>
      </c>
    </row>
    <row r="121" spans="1:5" x14ac:dyDescent="0.25">
      <c r="A121" s="26">
        <v>3009164</v>
      </c>
      <c r="B121" s="27"/>
      <c r="C121" s="27"/>
      <c r="D121" s="27"/>
      <c r="E121" s="27" t="s">
        <v>374</v>
      </c>
    </row>
    <row r="122" spans="1:5" x14ac:dyDescent="0.25">
      <c r="A122" s="26">
        <v>3009166</v>
      </c>
      <c r="B122" s="27"/>
      <c r="C122" s="27"/>
      <c r="D122" s="27"/>
      <c r="E122" s="27" t="s">
        <v>354</v>
      </c>
    </row>
    <row r="123" spans="1:5" x14ac:dyDescent="0.25">
      <c r="A123" s="26">
        <v>3009167</v>
      </c>
      <c r="B123" s="27"/>
      <c r="C123" s="27"/>
      <c r="D123" s="27"/>
      <c r="E123" s="27" t="s">
        <v>377</v>
      </c>
    </row>
    <row r="124" spans="1:5" x14ac:dyDescent="0.25">
      <c r="A124" s="26">
        <v>3009169</v>
      </c>
      <c r="B124" s="27" t="s">
        <v>467</v>
      </c>
      <c r="C124" s="27" t="s">
        <v>468</v>
      </c>
      <c r="D124" s="27"/>
      <c r="E124" s="27"/>
    </row>
    <row r="125" spans="1:5" x14ac:dyDescent="0.25">
      <c r="A125" s="26">
        <v>3009170</v>
      </c>
      <c r="B125" s="27"/>
      <c r="C125" s="27"/>
      <c r="D125" s="27"/>
      <c r="E125" s="27" t="s">
        <v>343</v>
      </c>
    </row>
    <row r="126" spans="1:5" x14ac:dyDescent="0.25">
      <c r="A126" s="26">
        <v>3009174</v>
      </c>
      <c r="B126" s="27"/>
      <c r="C126" s="27"/>
      <c r="D126" s="27"/>
      <c r="E126" s="27" t="s">
        <v>351</v>
      </c>
    </row>
    <row r="127" spans="1:5" x14ac:dyDescent="0.25">
      <c r="A127" s="26">
        <v>3009182</v>
      </c>
      <c r="B127" s="27" t="s">
        <v>361</v>
      </c>
      <c r="C127" s="27" t="s">
        <v>362</v>
      </c>
      <c r="D127" s="27" t="s">
        <v>363</v>
      </c>
      <c r="E127" s="27"/>
    </row>
    <row r="128" spans="1:5" x14ac:dyDescent="0.25">
      <c r="A128" s="26">
        <v>3009183</v>
      </c>
      <c r="B128" s="27" t="s">
        <v>369</v>
      </c>
      <c r="C128" s="27" t="s">
        <v>370</v>
      </c>
      <c r="D128" s="27" t="s">
        <v>371</v>
      </c>
      <c r="E128" s="27"/>
    </row>
    <row r="129" spans="1:5" x14ac:dyDescent="0.25">
      <c r="A129" s="26">
        <v>3009185</v>
      </c>
      <c r="B129" s="27"/>
      <c r="C129" s="27"/>
      <c r="D129" s="27"/>
      <c r="E129" s="27" t="s">
        <v>341</v>
      </c>
    </row>
    <row r="130" spans="1:5" x14ac:dyDescent="0.25">
      <c r="A130" s="26">
        <v>3009185</v>
      </c>
      <c r="B130" s="27"/>
      <c r="C130" s="27"/>
      <c r="D130" s="27"/>
      <c r="E130" s="27" t="s">
        <v>357</v>
      </c>
    </row>
    <row r="131" spans="1:5" x14ac:dyDescent="0.25">
      <c r="A131" s="26">
        <v>3009186</v>
      </c>
      <c r="B131" s="27"/>
      <c r="C131" s="27"/>
      <c r="D131" s="27"/>
      <c r="E131" s="27" t="s">
        <v>364</v>
      </c>
    </row>
    <row r="132" spans="1:5" x14ac:dyDescent="0.25">
      <c r="A132" s="26">
        <v>3009187</v>
      </c>
      <c r="B132" s="27"/>
      <c r="C132" s="27"/>
      <c r="D132" s="27"/>
      <c r="E132" s="27" t="s">
        <v>337</v>
      </c>
    </row>
    <row r="133" spans="1:5" x14ac:dyDescent="0.25">
      <c r="A133" s="26">
        <v>3009196</v>
      </c>
      <c r="B133" s="27"/>
      <c r="C133" s="27"/>
      <c r="D133" s="27"/>
      <c r="E133" s="27" t="s">
        <v>354</v>
      </c>
    </row>
    <row r="134" spans="1:5" x14ac:dyDescent="0.25">
      <c r="A134" s="26">
        <v>3009197</v>
      </c>
      <c r="B134" s="27"/>
      <c r="C134" s="27"/>
      <c r="D134" s="27"/>
      <c r="E134" s="27" t="s">
        <v>357</v>
      </c>
    </row>
    <row r="135" spans="1:5" x14ac:dyDescent="0.25">
      <c r="A135" s="26">
        <v>3009198</v>
      </c>
      <c r="B135" s="27"/>
      <c r="C135" s="27"/>
      <c r="D135" s="27"/>
      <c r="E135" s="27" t="s">
        <v>463</v>
      </c>
    </row>
    <row r="136" spans="1:5" x14ac:dyDescent="0.25">
      <c r="A136" s="26">
        <v>3009204</v>
      </c>
      <c r="B136" s="27"/>
      <c r="C136" s="27"/>
      <c r="D136" s="27"/>
      <c r="E136" s="27" t="s">
        <v>349</v>
      </c>
    </row>
    <row r="137" spans="1:5" x14ac:dyDescent="0.25">
      <c r="A137" s="26">
        <v>3009211</v>
      </c>
      <c r="B137" s="27" t="s">
        <v>469</v>
      </c>
      <c r="C137" s="27" t="s">
        <v>470</v>
      </c>
      <c r="D137" s="27" t="s">
        <v>471</v>
      </c>
      <c r="E137" s="27"/>
    </row>
    <row r="138" spans="1:5" x14ac:dyDescent="0.25">
      <c r="A138" s="26">
        <v>3009211</v>
      </c>
      <c r="B138" s="27" t="s">
        <v>469</v>
      </c>
      <c r="C138" s="27" t="s">
        <v>470</v>
      </c>
      <c r="D138" s="27" t="s">
        <v>471</v>
      </c>
      <c r="E138" s="27"/>
    </row>
    <row r="139" spans="1:5" x14ac:dyDescent="0.25">
      <c r="A139" s="26">
        <v>3009211</v>
      </c>
      <c r="B139" s="27"/>
      <c r="C139" s="27"/>
      <c r="D139" s="27"/>
      <c r="E139" s="27" t="s">
        <v>336</v>
      </c>
    </row>
    <row r="140" spans="1:5" x14ac:dyDescent="0.25">
      <c r="A140" s="26">
        <v>3009211</v>
      </c>
      <c r="B140" s="27"/>
      <c r="C140" s="27"/>
      <c r="D140" s="27"/>
      <c r="E140" s="27" t="s">
        <v>472</v>
      </c>
    </row>
    <row r="141" spans="1:5" x14ac:dyDescent="0.25">
      <c r="A141" s="26">
        <v>3009213</v>
      </c>
      <c r="B141" s="27" t="s">
        <v>344</v>
      </c>
      <c r="C141" s="27" t="s">
        <v>345</v>
      </c>
      <c r="D141" s="27" t="s">
        <v>346</v>
      </c>
      <c r="E141" s="27"/>
    </row>
    <row r="142" spans="1:5" x14ac:dyDescent="0.25">
      <c r="A142" s="26">
        <v>3009214</v>
      </c>
      <c r="B142" s="27"/>
      <c r="C142" s="27"/>
      <c r="D142" s="27"/>
      <c r="E142" s="27" t="s">
        <v>341</v>
      </c>
    </row>
    <row r="143" spans="1:5" x14ac:dyDescent="0.25">
      <c r="A143" s="26">
        <v>3009216</v>
      </c>
      <c r="B143" s="27"/>
      <c r="C143" s="27"/>
      <c r="D143" s="27"/>
      <c r="E143" s="27" t="s">
        <v>340</v>
      </c>
    </row>
    <row r="144" spans="1:5" x14ac:dyDescent="0.25">
      <c r="A144" s="26">
        <v>3009220</v>
      </c>
      <c r="B144" s="27"/>
      <c r="C144" s="27"/>
      <c r="D144" s="27"/>
      <c r="E144" s="27" t="s">
        <v>352</v>
      </c>
    </row>
    <row r="145" spans="1:5" x14ac:dyDescent="0.25">
      <c r="A145" s="26">
        <v>3009221</v>
      </c>
      <c r="B145" s="27"/>
      <c r="C145" s="27"/>
      <c r="D145" s="27"/>
      <c r="E145" s="27" t="s">
        <v>374</v>
      </c>
    </row>
    <row r="146" spans="1:5" x14ac:dyDescent="0.25">
      <c r="A146" s="26">
        <v>3009223</v>
      </c>
      <c r="B146" s="27"/>
      <c r="C146" s="27"/>
      <c r="D146" s="27"/>
      <c r="E146" s="27" t="s">
        <v>350</v>
      </c>
    </row>
    <row r="147" spans="1:5" x14ac:dyDescent="0.25">
      <c r="A147" s="26">
        <v>3009229</v>
      </c>
      <c r="B147" s="27"/>
      <c r="C147" s="27"/>
      <c r="D147" s="27"/>
      <c r="E147" s="27" t="s">
        <v>336</v>
      </c>
    </row>
    <row r="148" spans="1:5" x14ac:dyDescent="0.25">
      <c r="A148" s="26">
        <v>3009230</v>
      </c>
      <c r="B148" s="27"/>
      <c r="C148" s="27"/>
      <c r="D148" s="27"/>
      <c r="E148" s="27" t="s">
        <v>349</v>
      </c>
    </row>
    <row r="149" spans="1:5" x14ac:dyDescent="0.25">
      <c r="A149" s="26">
        <v>3009232</v>
      </c>
      <c r="B149" s="27" t="s">
        <v>365</v>
      </c>
      <c r="C149" s="27" t="s">
        <v>366</v>
      </c>
      <c r="D149" s="27" t="s">
        <v>367</v>
      </c>
      <c r="E149" s="27"/>
    </row>
    <row r="150" spans="1:5" x14ac:dyDescent="0.25">
      <c r="A150" s="26">
        <v>3009236</v>
      </c>
      <c r="B150" s="27"/>
      <c r="C150" s="27"/>
      <c r="D150" s="27"/>
      <c r="E150" s="27" t="s">
        <v>372</v>
      </c>
    </row>
    <row r="151" spans="1:5" x14ac:dyDescent="0.25">
      <c r="A151" s="26">
        <v>3009245</v>
      </c>
      <c r="B151" s="27" t="s">
        <v>361</v>
      </c>
      <c r="C151" s="27" t="s">
        <v>362</v>
      </c>
      <c r="D151" s="27" t="s">
        <v>363</v>
      </c>
      <c r="E151" s="27"/>
    </row>
    <row r="152" spans="1:5" x14ac:dyDescent="0.25">
      <c r="A152" s="26">
        <v>3009246</v>
      </c>
      <c r="B152" s="27" t="s">
        <v>365</v>
      </c>
      <c r="C152" s="27" t="s">
        <v>366</v>
      </c>
      <c r="D152" s="27" t="s">
        <v>367</v>
      </c>
      <c r="E152" s="27"/>
    </row>
    <row r="153" spans="1:5" x14ac:dyDescent="0.25">
      <c r="A153" s="26">
        <v>3009255</v>
      </c>
      <c r="B153" s="27"/>
      <c r="C153" s="27"/>
      <c r="D153" s="27"/>
      <c r="E153" s="27" t="s">
        <v>375</v>
      </c>
    </row>
    <row r="154" spans="1:5" x14ac:dyDescent="0.25">
      <c r="A154" s="26">
        <v>3009256</v>
      </c>
      <c r="B154" s="27"/>
      <c r="C154" s="27"/>
      <c r="D154" s="27"/>
      <c r="E154" s="27" t="s">
        <v>338</v>
      </c>
    </row>
    <row r="155" spans="1:5" x14ac:dyDescent="0.25">
      <c r="A155" s="26">
        <v>3009258</v>
      </c>
      <c r="B155" s="27"/>
      <c r="C155" s="27"/>
      <c r="D155" s="27"/>
      <c r="E155" s="27" t="s">
        <v>368</v>
      </c>
    </row>
    <row r="156" spans="1:5" x14ac:dyDescent="0.25">
      <c r="A156" s="26">
        <v>3009268</v>
      </c>
      <c r="B156" s="27"/>
      <c r="C156" s="27"/>
      <c r="D156" s="27"/>
      <c r="E156" s="27" t="s">
        <v>368</v>
      </c>
    </row>
    <row r="157" spans="1:5" x14ac:dyDescent="0.25">
      <c r="A157" s="26">
        <v>3009270</v>
      </c>
      <c r="B157" s="27"/>
      <c r="C157" s="27"/>
      <c r="D157" s="27"/>
      <c r="E157" s="27" t="s">
        <v>359</v>
      </c>
    </row>
    <row r="158" spans="1:5" x14ac:dyDescent="0.25">
      <c r="A158" s="26">
        <v>3009270</v>
      </c>
      <c r="B158" s="27"/>
      <c r="C158" s="27"/>
      <c r="D158" s="27"/>
      <c r="E158" s="27" t="s">
        <v>336</v>
      </c>
    </row>
    <row r="159" spans="1:5" x14ac:dyDescent="0.25">
      <c r="A159" s="26">
        <v>3009276</v>
      </c>
      <c r="B159" s="27"/>
      <c r="C159" s="27"/>
      <c r="D159" s="27"/>
      <c r="E159" s="27" t="s">
        <v>341</v>
      </c>
    </row>
    <row r="160" spans="1:5" x14ac:dyDescent="0.25">
      <c r="A160" s="26">
        <v>3009279</v>
      </c>
      <c r="B160" s="27"/>
      <c r="C160" s="27"/>
      <c r="D160" s="27"/>
      <c r="E160" s="27" t="s">
        <v>341</v>
      </c>
    </row>
    <row r="161" spans="1:5" x14ac:dyDescent="0.25">
      <c r="A161" s="26">
        <v>3009280</v>
      </c>
      <c r="B161" s="27"/>
      <c r="C161" s="27"/>
      <c r="D161" s="27"/>
      <c r="E161" s="27" t="s">
        <v>341</v>
      </c>
    </row>
    <row r="162" spans="1:5" x14ac:dyDescent="0.25">
      <c r="A162" s="26">
        <v>3009289</v>
      </c>
      <c r="B162" s="27"/>
      <c r="C162" s="27"/>
      <c r="D162" s="27"/>
      <c r="E162" s="27" t="s">
        <v>360</v>
      </c>
    </row>
    <row r="163" spans="1:5" x14ac:dyDescent="0.25">
      <c r="A163" s="26">
        <v>3009293</v>
      </c>
      <c r="B163" s="27"/>
      <c r="C163" s="27"/>
      <c r="D163" s="27"/>
      <c r="E163" s="27" t="s">
        <v>356</v>
      </c>
    </row>
    <row r="164" spans="1:5" x14ac:dyDescent="0.25">
      <c r="A164" s="26">
        <v>3009298</v>
      </c>
      <c r="B164" s="27"/>
      <c r="C164" s="27"/>
      <c r="D164" s="27"/>
      <c r="E164" s="27" t="s">
        <v>336</v>
      </c>
    </row>
    <row r="165" spans="1:5" x14ac:dyDescent="0.25">
      <c r="A165" s="26">
        <v>3009301</v>
      </c>
      <c r="B165" s="27"/>
      <c r="C165" s="27"/>
      <c r="D165" s="27"/>
      <c r="E165" s="27" t="s">
        <v>347</v>
      </c>
    </row>
    <row r="166" spans="1:5" x14ac:dyDescent="0.25">
      <c r="A166" s="26">
        <v>3009302</v>
      </c>
      <c r="B166" s="27"/>
      <c r="C166" s="27"/>
      <c r="D166" s="27"/>
      <c r="E166" s="27" t="s">
        <v>336</v>
      </c>
    </row>
    <row r="167" spans="1:5" x14ac:dyDescent="0.25">
      <c r="A167" s="26">
        <v>3009305</v>
      </c>
      <c r="B167" s="27"/>
      <c r="C167" s="27"/>
      <c r="D167" s="27"/>
      <c r="E167" s="27" t="s">
        <v>473</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
  <sheetViews>
    <sheetView topLeftCell="A63" workbookViewId="0">
      <selection activeCell="A77" sqref="A77:E156"/>
    </sheetView>
  </sheetViews>
  <sheetFormatPr baseColWidth="10" defaultColWidth="9.140625" defaultRowHeight="15" x14ac:dyDescent="0.25"/>
  <cols>
    <col min="1" max="1" width="8" bestFit="1" customWidth="1"/>
    <col min="2" max="2" width="42.85546875" bestFit="1" customWidth="1"/>
    <col min="3" max="3" width="43" bestFit="1" customWidth="1"/>
    <col min="4" max="4" width="52.5703125" bestFit="1" customWidth="1"/>
    <col min="5" max="5" width="18.140625" bestFit="1" customWidth="1"/>
  </cols>
  <sheetData>
    <row r="1" spans="1:5" hidden="1" x14ac:dyDescent="0.25">
      <c r="B1" t="s">
        <v>8</v>
      </c>
      <c r="C1" t="s">
        <v>9</v>
      </c>
      <c r="D1" t="s">
        <v>8</v>
      </c>
      <c r="E1" t="s">
        <v>6</v>
      </c>
    </row>
    <row r="2" spans="1:5" hidden="1" x14ac:dyDescent="0.25">
      <c r="B2" t="s">
        <v>130</v>
      </c>
      <c r="C2" t="s">
        <v>131</v>
      </c>
      <c r="D2" t="s">
        <v>132</v>
      </c>
      <c r="E2" t="s">
        <v>133</v>
      </c>
    </row>
    <row r="3" spans="1:5" x14ac:dyDescent="0.25">
      <c r="A3" s="1" t="s">
        <v>120</v>
      </c>
      <c r="B3" s="1" t="s">
        <v>134</v>
      </c>
      <c r="C3" s="1" t="s">
        <v>135</v>
      </c>
      <c r="D3" s="1" t="s">
        <v>136</v>
      </c>
      <c r="E3" s="1" t="s">
        <v>137</v>
      </c>
    </row>
    <row r="4" spans="1:5" x14ac:dyDescent="0.25">
      <c r="A4" s="20">
        <v>3009043</v>
      </c>
      <c r="B4" s="6" t="s">
        <v>150</v>
      </c>
      <c r="C4" s="6"/>
      <c r="D4" s="6" t="s">
        <v>150</v>
      </c>
      <c r="E4" s="6" t="s">
        <v>150</v>
      </c>
    </row>
    <row r="5" spans="1:5" x14ac:dyDescent="0.25">
      <c r="A5" s="20">
        <v>3009050</v>
      </c>
      <c r="B5" s="6" t="s">
        <v>150</v>
      </c>
      <c r="C5" s="6"/>
      <c r="D5" s="6" t="s">
        <v>150</v>
      </c>
      <c r="E5" s="6" t="s">
        <v>150</v>
      </c>
    </row>
    <row r="6" spans="1:5" x14ac:dyDescent="0.25">
      <c r="A6" s="20">
        <v>3009051</v>
      </c>
      <c r="B6" s="6" t="s">
        <v>150</v>
      </c>
      <c r="C6" s="6"/>
      <c r="D6" s="6" t="s">
        <v>150</v>
      </c>
      <c r="E6" s="6" t="s">
        <v>150</v>
      </c>
    </row>
    <row r="7" spans="1:5" x14ac:dyDescent="0.25">
      <c r="A7" s="20">
        <v>3009058</v>
      </c>
      <c r="B7" s="6" t="s">
        <v>150</v>
      </c>
      <c r="C7" s="6"/>
      <c r="D7" s="6" t="s">
        <v>150</v>
      </c>
      <c r="E7" s="6" t="s">
        <v>150</v>
      </c>
    </row>
    <row r="8" spans="1:5" x14ac:dyDescent="0.25">
      <c r="A8" s="20">
        <v>3009061</v>
      </c>
      <c r="B8" s="6" t="s">
        <v>150</v>
      </c>
      <c r="C8" s="6"/>
      <c r="D8" s="6" t="s">
        <v>150</v>
      </c>
      <c r="E8" s="6" t="s">
        <v>150</v>
      </c>
    </row>
    <row r="9" spans="1:5" x14ac:dyDescent="0.25">
      <c r="A9" s="20">
        <v>3009063</v>
      </c>
      <c r="B9" s="6" t="s">
        <v>150</v>
      </c>
      <c r="C9" s="6"/>
      <c r="D9" s="6" t="s">
        <v>150</v>
      </c>
      <c r="E9" s="6" t="s">
        <v>150</v>
      </c>
    </row>
    <row r="10" spans="1:5" x14ac:dyDescent="0.25">
      <c r="A10" s="20">
        <v>3009071</v>
      </c>
      <c r="B10" s="6" t="s">
        <v>150</v>
      </c>
      <c r="C10" s="6"/>
      <c r="D10" s="6" t="s">
        <v>150</v>
      </c>
      <c r="E10" s="6" t="s">
        <v>150</v>
      </c>
    </row>
    <row r="11" spans="1:5" x14ac:dyDescent="0.25">
      <c r="A11" s="20">
        <v>3009072</v>
      </c>
      <c r="B11" s="6" t="s">
        <v>150</v>
      </c>
      <c r="C11" s="6"/>
      <c r="D11" s="6" t="s">
        <v>150</v>
      </c>
      <c r="E11" s="6" t="s">
        <v>150</v>
      </c>
    </row>
    <row r="12" spans="1:5" x14ac:dyDescent="0.25">
      <c r="A12" s="20">
        <v>3009074</v>
      </c>
      <c r="B12" s="6" t="s">
        <v>150</v>
      </c>
      <c r="C12" s="6"/>
      <c r="D12" s="6" t="s">
        <v>150</v>
      </c>
      <c r="E12" s="6" t="s">
        <v>150</v>
      </c>
    </row>
    <row r="13" spans="1:5" x14ac:dyDescent="0.25">
      <c r="A13" s="20">
        <v>3009077</v>
      </c>
      <c r="B13" s="6" t="s">
        <v>150</v>
      </c>
      <c r="C13" s="6"/>
      <c r="D13" s="6" t="s">
        <v>150</v>
      </c>
      <c r="E13" s="6" t="s">
        <v>150</v>
      </c>
    </row>
    <row r="14" spans="1:5" x14ac:dyDescent="0.25">
      <c r="A14" s="20">
        <v>3009079</v>
      </c>
      <c r="B14" s="6" t="s">
        <v>150</v>
      </c>
      <c r="C14" s="6"/>
      <c r="D14" s="6" t="s">
        <v>150</v>
      </c>
      <c r="E14" s="6" t="s">
        <v>150</v>
      </c>
    </row>
    <row r="15" spans="1:5" x14ac:dyDescent="0.25">
      <c r="A15" s="20">
        <v>3009081</v>
      </c>
      <c r="B15" s="6" t="s">
        <v>150</v>
      </c>
      <c r="C15" s="6"/>
      <c r="D15" s="6" t="s">
        <v>150</v>
      </c>
      <c r="E15" s="6" t="s">
        <v>150</v>
      </c>
    </row>
    <row r="16" spans="1:5" x14ac:dyDescent="0.25">
      <c r="A16" s="20">
        <v>3009084</v>
      </c>
      <c r="B16" s="6" t="s">
        <v>150</v>
      </c>
      <c r="C16" s="6"/>
      <c r="D16" s="6" t="s">
        <v>150</v>
      </c>
      <c r="E16" s="6" t="s">
        <v>150</v>
      </c>
    </row>
    <row r="17" spans="1:5" x14ac:dyDescent="0.25">
      <c r="A17" s="20">
        <v>3009091</v>
      </c>
      <c r="B17" s="6" t="s">
        <v>150</v>
      </c>
      <c r="C17" s="6"/>
      <c r="D17" s="6" t="s">
        <v>150</v>
      </c>
      <c r="E17" s="6" t="s">
        <v>150</v>
      </c>
    </row>
    <row r="18" spans="1:5" x14ac:dyDescent="0.25">
      <c r="A18" s="20">
        <v>3009093</v>
      </c>
      <c r="B18" s="6" t="s">
        <v>150</v>
      </c>
      <c r="C18" s="6"/>
      <c r="D18" s="6" t="s">
        <v>150</v>
      </c>
      <c r="E18" s="6" t="s">
        <v>150</v>
      </c>
    </row>
    <row r="19" spans="1:5" x14ac:dyDescent="0.25">
      <c r="A19" s="20">
        <v>3009094</v>
      </c>
      <c r="B19" s="6" t="s">
        <v>150</v>
      </c>
      <c r="C19" s="6"/>
      <c r="D19" s="6" t="s">
        <v>150</v>
      </c>
      <c r="E19" s="6" t="s">
        <v>150</v>
      </c>
    </row>
    <row r="20" spans="1:5" x14ac:dyDescent="0.25">
      <c r="A20" s="20">
        <v>3009095</v>
      </c>
      <c r="B20" s="6" t="s">
        <v>150</v>
      </c>
      <c r="C20" s="6"/>
      <c r="D20" s="6" t="s">
        <v>150</v>
      </c>
      <c r="E20" s="6" t="s">
        <v>150</v>
      </c>
    </row>
    <row r="21" spans="1:5" x14ac:dyDescent="0.25">
      <c r="A21" s="20">
        <v>3009101</v>
      </c>
      <c r="B21" s="6" t="s">
        <v>150</v>
      </c>
      <c r="C21" s="6"/>
      <c r="D21" s="6" t="s">
        <v>150</v>
      </c>
      <c r="E21" s="6" t="s">
        <v>150</v>
      </c>
    </row>
    <row r="22" spans="1:5" x14ac:dyDescent="0.25">
      <c r="A22" s="20">
        <v>3009112</v>
      </c>
      <c r="B22" s="6" t="s">
        <v>150</v>
      </c>
      <c r="C22" s="6"/>
      <c r="D22" s="6" t="s">
        <v>150</v>
      </c>
      <c r="E22" s="6" t="s">
        <v>150</v>
      </c>
    </row>
    <row r="23" spans="1:5" x14ac:dyDescent="0.25">
      <c r="A23" s="20">
        <v>3009113</v>
      </c>
      <c r="B23" s="6" t="s">
        <v>150</v>
      </c>
      <c r="C23" s="6"/>
      <c r="D23" s="6" t="s">
        <v>150</v>
      </c>
      <c r="E23" s="6" t="s">
        <v>150</v>
      </c>
    </row>
    <row r="24" spans="1:5" x14ac:dyDescent="0.25">
      <c r="A24" s="20">
        <v>3009114</v>
      </c>
      <c r="B24" s="6" t="s">
        <v>150</v>
      </c>
      <c r="C24" s="6"/>
      <c r="D24" s="6" t="s">
        <v>150</v>
      </c>
      <c r="E24" s="6" t="s">
        <v>150</v>
      </c>
    </row>
    <row r="25" spans="1:5" x14ac:dyDescent="0.25">
      <c r="A25" s="20">
        <v>3009115</v>
      </c>
      <c r="B25" s="6" t="s">
        <v>150</v>
      </c>
      <c r="C25" s="6"/>
      <c r="D25" s="6" t="s">
        <v>150</v>
      </c>
      <c r="E25" s="6" t="s">
        <v>150</v>
      </c>
    </row>
    <row r="26" spans="1:5" x14ac:dyDescent="0.25">
      <c r="A26" s="20">
        <v>3009118</v>
      </c>
      <c r="B26" s="6" t="s">
        <v>150</v>
      </c>
      <c r="C26" s="6"/>
      <c r="D26" s="6" t="s">
        <v>150</v>
      </c>
      <c r="E26" s="6" t="s">
        <v>150</v>
      </c>
    </row>
    <row r="27" spans="1:5" x14ac:dyDescent="0.25">
      <c r="A27" s="20">
        <v>3009122</v>
      </c>
      <c r="B27" s="6" t="s">
        <v>150</v>
      </c>
      <c r="C27" s="6"/>
      <c r="D27" s="6" t="s">
        <v>150</v>
      </c>
      <c r="E27" s="6" t="s">
        <v>150</v>
      </c>
    </row>
    <row r="28" spans="1:5" x14ac:dyDescent="0.25">
      <c r="A28" s="20">
        <v>3009123</v>
      </c>
      <c r="B28" s="6" t="s">
        <v>150</v>
      </c>
      <c r="C28" s="6"/>
      <c r="D28" s="6" t="s">
        <v>150</v>
      </c>
      <c r="E28" s="6" t="s">
        <v>150</v>
      </c>
    </row>
    <row r="29" spans="1:5" x14ac:dyDescent="0.25">
      <c r="A29" s="20">
        <v>3009124</v>
      </c>
      <c r="B29" s="6" t="s">
        <v>150</v>
      </c>
      <c r="C29" s="6"/>
      <c r="D29" s="6" t="s">
        <v>150</v>
      </c>
      <c r="E29" s="6" t="s">
        <v>150</v>
      </c>
    </row>
    <row r="30" spans="1:5" x14ac:dyDescent="0.25">
      <c r="A30" s="20">
        <v>3009125</v>
      </c>
      <c r="B30" s="6" t="s">
        <v>150</v>
      </c>
      <c r="C30" s="6"/>
      <c r="D30" s="6" t="s">
        <v>150</v>
      </c>
      <c r="E30" s="6" t="s">
        <v>150</v>
      </c>
    </row>
    <row r="31" spans="1:5" x14ac:dyDescent="0.25">
      <c r="A31" s="20">
        <v>3009128</v>
      </c>
      <c r="B31" s="6" t="s">
        <v>150</v>
      </c>
      <c r="C31" s="6"/>
      <c r="D31" s="6" t="s">
        <v>150</v>
      </c>
      <c r="E31" s="6" t="s">
        <v>150</v>
      </c>
    </row>
    <row r="32" spans="1:5" x14ac:dyDescent="0.25">
      <c r="A32" s="20">
        <v>3009129</v>
      </c>
      <c r="B32" s="6" t="s">
        <v>150</v>
      </c>
      <c r="C32" s="6"/>
      <c r="D32" s="6" t="s">
        <v>150</v>
      </c>
      <c r="E32" s="6" t="s">
        <v>150</v>
      </c>
    </row>
    <row r="33" spans="1:5" x14ac:dyDescent="0.25">
      <c r="A33" s="20">
        <v>3009130</v>
      </c>
      <c r="B33" s="6" t="s">
        <v>150</v>
      </c>
      <c r="C33" s="6"/>
      <c r="D33" s="6" t="s">
        <v>150</v>
      </c>
      <c r="E33" s="6" t="s">
        <v>150</v>
      </c>
    </row>
    <row r="34" spans="1:5" x14ac:dyDescent="0.25">
      <c r="A34" s="20">
        <v>3009131</v>
      </c>
      <c r="B34" s="6" t="s">
        <v>150</v>
      </c>
      <c r="C34" s="6"/>
      <c r="D34" s="6" t="s">
        <v>150</v>
      </c>
      <c r="E34" s="6" t="s">
        <v>150</v>
      </c>
    </row>
    <row r="35" spans="1:5" x14ac:dyDescent="0.25">
      <c r="A35" s="20">
        <v>3009132</v>
      </c>
      <c r="B35" s="6" t="s">
        <v>150</v>
      </c>
      <c r="C35" s="6"/>
      <c r="D35" s="6" t="s">
        <v>150</v>
      </c>
      <c r="E35" s="6" t="s">
        <v>150</v>
      </c>
    </row>
    <row r="36" spans="1:5" x14ac:dyDescent="0.25">
      <c r="A36" s="20">
        <v>3009134</v>
      </c>
      <c r="B36" s="6" t="s">
        <v>150</v>
      </c>
      <c r="C36" s="6"/>
      <c r="D36" s="6" t="s">
        <v>150</v>
      </c>
      <c r="E36" s="6" t="s">
        <v>150</v>
      </c>
    </row>
    <row r="37" spans="1:5" x14ac:dyDescent="0.25">
      <c r="A37" s="20">
        <v>3009135</v>
      </c>
      <c r="B37" s="6" t="s">
        <v>150</v>
      </c>
      <c r="C37" s="6"/>
      <c r="D37" s="6" t="s">
        <v>150</v>
      </c>
      <c r="E37" s="6" t="s">
        <v>150</v>
      </c>
    </row>
    <row r="38" spans="1:5" x14ac:dyDescent="0.25">
      <c r="A38" s="20">
        <v>3009137</v>
      </c>
      <c r="B38" s="6" t="s">
        <v>150</v>
      </c>
      <c r="C38" s="6"/>
      <c r="D38" s="6" t="s">
        <v>150</v>
      </c>
      <c r="E38" s="6" t="s">
        <v>150</v>
      </c>
    </row>
    <row r="39" spans="1:5" x14ac:dyDescent="0.25">
      <c r="A39" s="20">
        <v>3009139</v>
      </c>
      <c r="B39" s="6" t="s">
        <v>150</v>
      </c>
      <c r="C39" s="6"/>
      <c r="D39" s="6" t="s">
        <v>150</v>
      </c>
      <c r="E39" s="6" t="s">
        <v>150</v>
      </c>
    </row>
    <row r="40" spans="1:5" x14ac:dyDescent="0.25">
      <c r="A40" s="20">
        <v>3009144</v>
      </c>
      <c r="B40" s="6" t="s">
        <v>150</v>
      </c>
      <c r="C40" s="6"/>
      <c r="D40" s="6" t="s">
        <v>150</v>
      </c>
      <c r="E40" s="6" t="s">
        <v>150</v>
      </c>
    </row>
    <row r="41" spans="1:5" x14ac:dyDescent="0.25">
      <c r="A41" s="20">
        <v>3009161</v>
      </c>
      <c r="B41" s="6" t="s">
        <v>150</v>
      </c>
      <c r="C41" s="6"/>
      <c r="D41" s="6" t="s">
        <v>150</v>
      </c>
      <c r="E41" s="6" t="s">
        <v>150</v>
      </c>
    </row>
    <row r="42" spans="1:5" x14ac:dyDescent="0.25">
      <c r="A42" s="20">
        <v>3009165</v>
      </c>
      <c r="B42" s="6" t="s">
        <v>150</v>
      </c>
      <c r="C42" s="6"/>
      <c r="D42" s="6" t="s">
        <v>150</v>
      </c>
      <c r="E42" s="6" t="s">
        <v>150</v>
      </c>
    </row>
    <row r="43" spans="1:5" x14ac:dyDescent="0.25">
      <c r="A43" s="20">
        <v>3009173</v>
      </c>
      <c r="B43" s="6" t="s">
        <v>150</v>
      </c>
      <c r="C43" s="6"/>
      <c r="D43" s="6" t="s">
        <v>150</v>
      </c>
      <c r="E43" s="6" t="s">
        <v>150</v>
      </c>
    </row>
    <row r="44" spans="1:5" x14ac:dyDescent="0.25">
      <c r="A44" s="20">
        <v>3009175</v>
      </c>
      <c r="B44" s="6" t="s">
        <v>150</v>
      </c>
      <c r="C44" s="6"/>
      <c r="D44" s="6" t="s">
        <v>150</v>
      </c>
      <c r="E44" s="6" t="s">
        <v>150</v>
      </c>
    </row>
    <row r="45" spans="1:5" x14ac:dyDescent="0.25">
      <c r="A45" s="20">
        <v>3009184</v>
      </c>
      <c r="B45" s="6" t="s">
        <v>150</v>
      </c>
      <c r="C45" s="6"/>
      <c r="D45" s="6" t="s">
        <v>150</v>
      </c>
      <c r="E45" s="6" t="s">
        <v>150</v>
      </c>
    </row>
    <row r="46" spans="1:5" x14ac:dyDescent="0.25">
      <c r="A46" s="20">
        <v>3009188</v>
      </c>
      <c r="B46" s="6" t="s">
        <v>150</v>
      </c>
      <c r="C46" s="6"/>
      <c r="D46" s="6" t="s">
        <v>150</v>
      </c>
      <c r="E46" s="6" t="s">
        <v>150</v>
      </c>
    </row>
    <row r="47" spans="1:5" x14ac:dyDescent="0.25">
      <c r="A47" s="20">
        <v>3009190</v>
      </c>
      <c r="B47" s="6" t="s">
        <v>150</v>
      </c>
      <c r="C47" s="6"/>
      <c r="D47" s="6" t="s">
        <v>150</v>
      </c>
      <c r="E47" s="6" t="s">
        <v>150</v>
      </c>
    </row>
    <row r="48" spans="1:5" x14ac:dyDescent="0.25">
      <c r="A48" s="20">
        <v>3009191</v>
      </c>
      <c r="B48" s="6" t="s">
        <v>150</v>
      </c>
      <c r="C48" s="6"/>
      <c r="D48" s="6" t="s">
        <v>150</v>
      </c>
      <c r="E48" s="6" t="s">
        <v>150</v>
      </c>
    </row>
    <row r="49" spans="1:5" x14ac:dyDescent="0.25">
      <c r="A49" s="20">
        <v>3009192</v>
      </c>
      <c r="B49" s="6" t="s">
        <v>150</v>
      </c>
      <c r="C49" s="6"/>
      <c r="D49" s="6" t="s">
        <v>150</v>
      </c>
      <c r="E49" s="6" t="s">
        <v>150</v>
      </c>
    </row>
    <row r="50" spans="1:5" x14ac:dyDescent="0.25">
      <c r="A50" s="20">
        <v>3009194</v>
      </c>
      <c r="B50" s="6" t="s">
        <v>150</v>
      </c>
      <c r="C50" s="6"/>
      <c r="D50" s="6" t="s">
        <v>150</v>
      </c>
      <c r="E50" s="6" t="s">
        <v>150</v>
      </c>
    </row>
    <row r="51" spans="1:5" x14ac:dyDescent="0.25">
      <c r="A51" s="20">
        <v>3009199</v>
      </c>
      <c r="B51" s="6" t="s">
        <v>150</v>
      </c>
      <c r="C51" s="6"/>
      <c r="D51" s="6" t="s">
        <v>150</v>
      </c>
      <c r="E51" s="6" t="s">
        <v>150</v>
      </c>
    </row>
    <row r="52" spans="1:5" x14ac:dyDescent="0.25">
      <c r="A52" s="20">
        <v>3009200</v>
      </c>
      <c r="B52" s="6" t="s">
        <v>150</v>
      </c>
      <c r="C52" s="6"/>
      <c r="D52" s="6" t="s">
        <v>150</v>
      </c>
      <c r="E52" s="6" t="s">
        <v>150</v>
      </c>
    </row>
    <row r="53" spans="1:5" x14ac:dyDescent="0.25">
      <c r="A53" s="20">
        <v>3009201</v>
      </c>
      <c r="B53" s="6" t="s">
        <v>150</v>
      </c>
      <c r="C53" s="6"/>
      <c r="D53" s="6" t="s">
        <v>150</v>
      </c>
      <c r="E53" s="6" t="s">
        <v>150</v>
      </c>
    </row>
    <row r="54" spans="1:5" x14ac:dyDescent="0.25">
      <c r="A54" s="20">
        <v>3009202</v>
      </c>
      <c r="B54" s="6" t="s">
        <v>150</v>
      </c>
      <c r="C54" s="6"/>
      <c r="D54" s="6" t="s">
        <v>150</v>
      </c>
      <c r="E54" s="6" t="s">
        <v>150</v>
      </c>
    </row>
    <row r="55" spans="1:5" x14ac:dyDescent="0.25">
      <c r="A55" s="20">
        <v>3009206</v>
      </c>
      <c r="B55" s="6" t="s">
        <v>150</v>
      </c>
      <c r="C55" s="6"/>
      <c r="D55" s="6" t="s">
        <v>150</v>
      </c>
      <c r="E55" s="6" t="s">
        <v>150</v>
      </c>
    </row>
    <row r="56" spans="1:5" x14ac:dyDescent="0.25">
      <c r="A56" s="20">
        <v>3009208</v>
      </c>
      <c r="B56" s="6" t="s">
        <v>150</v>
      </c>
      <c r="C56" s="6"/>
      <c r="D56" s="6" t="s">
        <v>150</v>
      </c>
      <c r="E56" s="6" t="s">
        <v>150</v>
      </c>
    </row>
    <row r="57" spans="1:5" x14ac:dyDescent="0.25">
      <c r="A57" s="20">
        <v>3009222</v>
      </c>
      <c r="B57" s="6" t="s">
        <v>150</v>
      </c>
      <c r="C57" s="6"/>
      <c r="D57" s="6" t="s">
        <v>150</v>
      </c>
      <c r="E57" s="6" t="s">
        <v>150</v>
      </c>
    </row>
    <row r="58" spans="1:5" x14ac:dyDescent="0.25">
      <c r="A58" s="20">
        <v>3009224</v>
      </c>
      <c r="B58" s="6" t="s">
        <v>150</v>
      </c>
      <c r="C58" s="6"/>
      <c r="D58" s="6" t="s">
        <v>150</v>
      </c>
      <c r="E58" s="6" t="s">
        <v>150</v>
      </c>
    </row>
    <row r="59" spans="1:5" x14ac:dyDescent="0.25">
      <c r="A59" s="20">
        <v>3009233</v>
      </c>
      <c r="B59" s="6" t="s">
        <v>150</v>
      </c>
      <c r="C59" s="6"/>
      <c r="D59" s="6" t="s">
        <v>150</v>
      </c>
      <c r="E59" s="6" t="s">
        <v>150</v>
      </c>
    </row>
    <row r="60" spans="1:5" x14ac:dyDescent="0.25">
      <c r="A60" s="20">
        <v>3009241</v>
      </c>
      <c r="B60" s="6" t="s">
        <v>150</v>
      </c>
      <c r="C60" s="6"/>
      <c r="D60" s="6" t="s">
        <v>150</v>
      </c>
      <c r="E60" s="6" t="s">
        <v>150</v>
      </c>
    </row>
    <row r="61" spans="1:5" x14ac:dyDescent="0.25">
      <c r="A61" s="20">
        <v>3009242</v>
      </c>
      <c r="B61" s="6" t="s">
        <v>150</v>
      </c>
      <c r="C61" s="6"/>
      <c r="D61" s="6" t="s">
        <v>150</v>
      </c>
      <c r="E61" s="6" t="s">
        <v>150</v>
      </c>
    </row>
    <row r="62" spans="1:5" x14ac:dyDescent="0.25">
      <c r="A62" s="20">
        <v>3009244</v>
      </c>
      <c r="B62" s="6" t="s">
        <v>150</v>
      </c>
      <c r="C62" s="6"/>
      <c r="D62" s="6" t="s">
        <v>150</v>
      </c>
      <c r="E62" s="6" t="s">
        <v>150</v>
      </c>
    </row>
    <row r="63" spans="1:5" x14ac:dyDescent="0.25">
      <c r="A63" s="20">
        <v>3009252</v>
      </c>
      <c r="B63" s="6" t="s">
        <v>150</v>
      </c>
      <c r="C63" s="6"/>
      <c r="D63" s="6" t="s">
        <v>150</v>
      </c>
      <c r="E63" s="6" t="s">
        <v>150</v>
      </c>
    </row>
    <row r="64" spans="1:5" x14ac:dyDescent="0.25">
      <c r="A64" s="20">
        <v>3009253</v>
      </c>
      <c r="B64" s="6" t="s">
        <v>150</v>
      </c>
      <c r="C64" s="6"/>
      <c r="D64" s="6" t="s">
        <v>150</v>
      </c>
      <c r="E64" s="6" t="s">
        <v>150</v>
      </c>
    </row>
    <row r="65" spans="1:5" x14ac:dyDescent="0.25">
      <c r="A65" s="20">
        <v>3009259</v>
      </c>
      <c r="B65" s="6" t="s">
        <v>150</v>
      </c>
      <c r="C65" s="6"/>
      <c r="D65" s="6" t="s">
        <v>150</v>
      </c>
      <c r="E65" s="6" t="s">
        <v>150</v>
      </c>
    </row>
    <row r="66" spans="1:5" x14ac:dyDescent="0.25">
      <c r="A66" s="20">
        <v>3009263</v>
      </c>
      <c r="B66" s="6" t="s">
        <v>150</v>
      </c>
      <c r="C66" s="6"/>
      <c r="D66" s="6" t="s">
        <v>150</v>
      </c>
      <c r="E66" s="6" t="s">
        <v>150</v>
      </c>
    </row>
    <row r="67" spans="1:5" x14ac:dyDescent="0.25">
      <c r="A67" s="20">
        <v>3009264</v>
      </c>
      <c r="B67" s="6" t="s">
        <v>150</v>
      </c>
      <c r="C67" s="6"/>
      <c r="D67" s="6" t="s">
        <v>150</v>
      </c>
      <c r="E67" s="6" t="s">
        <v>150</v>
      </c>
    </row>
    <row r="68" spans="1:5" x14ac:dyDescent="0.25">
      <c r="A68" s="20">
        <v>3009266</v>
      </c>
      <c r="B68" s="6" t="s">
        <v>150</v>
      </c>
      <c r="C68" s="6"/>
      <c r="D68" s="6" t="s">
        <v>150</v>
      </c>
      <c r="E68" s="6" t="s">
        <v>150</v>
      </c>
    </row>
    <row r="69" spans="1:5" x14ac:dyDescent="0.25">
      <c r="A69" s="20">
        <v>3009277</v>
      </c>
      <c r="B69" s="6" t="s">
        <v>150</v>
      </c>
      <c r="C69" s="6"/>
      <c r="D69" s="6" t="s">
        <v>150</v>
      </c>
      <c r="E69" s="6" t="s">
        <v>150</v>
      </c>
    </row>
    <row r="70" spans="1:5" x14ac:dyDescent="0.25">
      <c r="A70" s="20">
        <v>3009285</v>
      </c>
      <c r="B70" s="6" t="s">
        <v>150</v>
      </c>
      <c r="C70" s="6"/>
      <c r="D70" s="6" t="s">
        <v>150</v>
      </c>
      <c r="E70" s="6" t="s">
        <v>150</v>
      </c>
    </row>
    <row r="71" spans="1:5" x14ac:dyDescent="0.25">
      <c r="A71" s="20">
        <v>3009287</v>
      </c>
      <c r="B71" s="6" t="s">
        <v>150</v>
      </c>
      <c r="C71" s="6"/>
      <c r="D71" s="6" t="s">
        <v>150</v>
      </c>
      <c r="E71" s="6" t="s">
        <v>150</v>
      </c>
    </row>
    <row r="72" spans="1:5" x14ac:dyDescent="0.25">
      <c r="A72" s="20">
        <v>3009294</v>
      </c>
      <c r="B72" s="6" t="s">
        <v>150</v>
      </c>
      <c r="C72" s="6"/>
      <c r="D72" s="6" t="s">
        <v>150</v>
      </c>
      <c r="E72" s="6" t="s">
        <v>150</v>
      </c>
    </row>
    <row r="73" spans="1:5" x14ac:dyDescent="0.25">
      <c r="A73" s="20">
        <v>3009296</v>
      </c>
      <c r="B73" s="6" t="s">
        <v>150</v>
      </c>
      <c r="C73" s="6"/>
      <c r="D73" s="6" t="s">
        <v>150</v>
      </c>
      <c r="E73" s="6" t="s">
        <v>150</v>
      </c>
    </row>
    <row r="74" spans="1:5" x14ac:dyDescent="0.25">
      <c r="A74" s="20">
        <v>3009297</v>
      </c>
      <c r="B74" s="6" t="s">
        <v>150</v>
      </c>
      <c r="C74" s="6"/>
      <c r="D74" s="6" t="s">
        <v>150</v>
      </c>
      <c r="E74" s="6" t="s">
        <v>150</v>
      </c>
    </row>
    <row r="75" spans="1:5" x14ac:dyDescent="0.25">
      <c r="A75" s="20">
        <v>3009307</v>
      </c>
      <c r="B75" s="6" t="s">
        <v>150</v>
      </c>
      <c r="C75" s="6"/>
      <c r="D75" s="6" t="s">
        <v>150</v>
      </c>
      <c r="E75" s="6" t="s">
        <v>150</v>
      </c>
    </row>
    <row r="76" spans="1:5" x14ac:dyDescent="0.25">
      <c r="A76" s="20">
        <v>3009308</v>
      </c>
      <c r="B76" s="6" t="s">
        <v>150</v>
      </c>
      <c r="C76" s="6"/>
      <c r="D76" s="6" t="s">
        <v>150</v>
      </c>
      <c r="E76" s="6" t="s">
        <v>150</v>
      </c>
    </row>
    <row r="77" spans="1:5" x14ac:dyDescent="0.25">
      <c r="A77" s="4">
        <v>3009044</v>
      </c>
      <c r="B77" s="6" t="s">
        <v>150</v>
      </c>
      <c r="C77" s="6"/>
      <c r="D77" s="6" t="s">
        <v>150</v>
      </c>
      <c r="E77" s="6" t="s">
        <v>150</v>
      </c>
    </row>
    <row r="78" spans="1:5" x14ac:dyDescent="0.25">
      <c r="A78" s="4">
        <v>3009056</v>
      </c>
      <c r="B78" s="6" t="s">
        <v>150</v>
      </c>
      <c r="C78" s="6"/>
      <c r="D78" s="6" t="s">
        <v>150</v>
      </c>
      <c r="E78" s="6" t="s">
        <v>150</v>
      </c>
    </row>
    <row r="79" spans="1:5" x14ac:dyDescent="0.25">
      <c r="A79" s="4">
        <v>3009057</v>
      </c>
      <c r="B79" s="6" t="s">
        <v>150</v>
      </c>
      <c r="C79" s="6"/>
      <c r="D79" s="6" t="s">
        <v>150</v>
      </c>
      <c r="E79" s="6" t="s">
        <v>150</v>
      </c>
    </row>
    <row r="80" spans="1:5" x14ac:dyDescent="0.25">
      <c r="A80" s="4">
        <v>3009059</v>
      </c>
      <c r="B80" s="6" t="s">
        <v>150</v>
      </c>
      <c r="C80" s="6"/>
      <c r="D80" s="6" t="s">
        <v>150</v>
      </c>
      <c r="E80" s="6" t="s">
        <v>150</v>
      </c>
    </row>
    <row r="81" spans="1:5" x14ac:dyDescent="0.25">
      <c r="A81" s="4">
        <v>3009070</v>
      </c>
      <c r="B81" s="6" t="s">
        <v>150</v>
      </c>
      <c r="C81" s="6"/>
      <c r="D81" s="6" t="s">
        <v>150</v>
      </c>
      <c r="E81" s="6" t="s">
        <v>150</v>
      </c>
    </row>
    <row r="82" spans="1:5" x14ac:dyDescent="0.25">
      <c r="A82" s="4">
        <v>3009076</v>
      </c>
      <c r="B82" s="6" t="s">
        <v>150</v>
      </c>
      <c r="C82" s="6"/>
      <c r="D82" s="6" t="s">
        <v>150</v>
      </c>
      <c r="E82" s="6" t="s">
        <v>150</v>
      </c>
    </row>
    <row r="83" spans="1:5" x14ac:dyDescent="0.25">
      <c r="A83" s="4">
        <v>3009078</v>
      </c>
      <c r="B83" s="6" t="s">
        <v>150</v>
      </c>
      <c r="C83" s="6"/>
      <c r="D83" s="6" t="s">
        <v>150</v>
      </c>
      <c r="E83" s="6" t="s">
        <v>150</v>
      </c>
    </row>
    <row r="84" spans="1:5" x14ac:dyDescent="0.25">
      <c r="A84" s="4">
        <v>3009082</v>
      </c>
      <c r="B84" s="6" t="s">
        <v>150</v>
      </c>
      <c r="C84" s="6"/>
      <c r="D84" s="6" t="s">
        <v>150</v>
      </c>
      <c r="E84" s="6" t="s">
        <v>150</v>
      </c>
    </row>
    <row r="85" spans="1:5" x14ac:dyDescent="0.25">
      <c r="A85" s="4">
        <v>3009085</v>
      </c>
      <c r="B85" s="6" t="s">
        <v>150</v>
      </c>
      <c r="C85" s="6"/>
      <c r="D85" s="6" t="s">
        <v>150</v>
      </c>
      <c r="E85" s="6" t="s">
        <v>150</v>
      </c>
    </row>
    <row r="86" spans="1:5" x14ac:dyDescent="0.25">
      <c r="A86" s="4">
        <v>3009088</v>
      </c>
      <c r="B86" s="6" t="s">
        <v>150</v>
      </c>
      <c r="C86" s="6"/>
      <c r="D86" s="6" t="s">
        <v>150</v>
      </c>
      <c r="E86" s="6" t="s">
        <v>150</v>
      </c>
    </row>
    <row r="87" spans="1:5" x14ac:dyDescent="0.25">
      <c r="A87" s="4">
        <v>3009089</v>
      </c>
      <c r="B87" s="6" t="s">
        <v>150</v>
      </c>
      <c r="C87" s="6"/>
      <c r="D87" s="6" t="s">
        <v>150</v>
      </c>
      <c r="E87" s="6" t="s">
        <v>150</v>
      </c>
    </row>
    <row r="88" spans="1:5" x14ac:dyDescent="0.25">
      <c r="A88" s="4">
        <v>3009090</v>
      </c>
      <c r="B88" s="6" t="s">
        <v>150</v>
      </c>
      <c r="C88" s="6"/>
      <c r="D88" s="6" t="s">
        <v>150</v>
      </c>
      <c r="E88" s="6" t="s">
        <v>150</v>
      </c>
    </row>
    <row r="89" spans="1:5" x14ac:dyDescent="0.25">
      <c r="A89" s="4">
        <v>3009098</v>
      </c>
      <c r="B89" s="6" t="s">
        <v>150</v>
      </c>
      <c r="C89" s="6"/>
      <c r="D89" s="6" t="s">
        <v>150</v>
      </c>
      <c r="E89" s="6" t="s">
        <v>150</v>
      </c>
    </row>
    <row r="90" spans="1:5" x14ac:dyDescent="0.25">
      <c r="A90" s="4">
        <v>3009102</v>
      </c>
      <c r="B90" s="6" t="s">
        <v>150</v>
      </c>
      <c r="C90" s="6"/>
      <c r="D90" s="6" t="s">
        <v>150</v>
      </c>
      <c r="E90" s="6" t="s">
        <v>150</v>
      </c>
    </row>
    <row r="91" spans="1:5" x14ac:dyDescent="0.25">
      <c r="A91" s="4">
        <v>3009103</v>
      </c>
      <c r="B91" s="6" t="s">
        <v>150</v>
      </c>
      <c r="C91" s="6"/>
      <c r="D91" s="6" t="s">
        <v>150</v>
      </c>
      <c r="E91" s="6" t="s">
        <v>150</v>
      </c>
    </row>
    <row r="92" spans="1:5" x14ac:dyDescent="0.25">
      <c r="A92" s="4">
        <v>3009104</v>
      </c>
      <c r="B92" s="6" t="s">
        <v>150</v>
      </c>
      <c r="C92" s="6"/>
      <c r="D92" s="6" t="s">
        <v>150</v>
      </c>
      <c r="E92" s="6" t="s">
        <v>150</v>
      </c>
    </row>
    <row r="93" spans="1:5" x14ac:dyDescent="0.25">
      <c r="A93" s="4">
        <v>3009106</v>
      </c>
      <c r="B93" s="6" t="s">
        <v>150</v>
      </c>
      <c r="C93" s="6"/>
      <c r="D93" s="6" t="s">
        <v>150</v>
      </c>
      <c r="E93" s="6" t="s">
        <v>150</v>
      </c>
    </row>
    <row r="94" spans="1:5" x14ac:dyDescent="0.25">
      <c r="A94" s="4">
        <v>3009107</v>
      </c>
      <c r="B94" s="6" t="s">
        <v>150</v>
      </c>
      <c r="C94" s="6"/>
      <c r="D94" s="6" t="s">
        <v>150</v>
      </c>
      <c r="E94" s="6" t="s">
        <v>150</v>
      </c>
    </row>
    <row r="95" spans="1:5" x14ac:dyDescent="0.25">
      <c r="A95" s="4">
        <v>3009108</v>
      </c>
      <c r="B95" s="6" t="s">
        <v>150</v>
      </c>
      <c r="C95" s="6"/>
      <c r="D95" s="6" t="s">
        <v>150</v>
      </c>
      <c r="E95" s="6" t="s">
        <v>150</v>
      </c>
    </row>
    <row r="96" spans="1:5" x14ac:dyDescent="0.25">
      <c r="A96" s="4">
        <v>3009117</v>
      </c>
      <c r="B96" s="6" t="s">
        <v>150</v>
      </c>
      <c r="C96" s="6"/>
      <c r="D96" s="6" t="s">
        <v>150</v>
      </c>
      <c r="E96" s="6" t="s">
        <v>150</v>
      </c>
    </row>
    <row r="97" spans="1:5" x14ac:dyDescent="0.25">
      <c r="A97" s="4">
        <v>3009119</v>
      </c>
      <c r="B97" s="6" t="s">
        <v>150</v>
      </c>
      <c r="C97" s="6"/>
      <c r="D97" s="6" t="s">
        <v>150</v>
      </c>
      <c r="E97" s="6" t="s">
        <v>150</v>
      </c>
    </row>
    <row r="98" spans="1:5" x14ac:dyDescent="0.25">
      <c r="A98" s="4">
        <v>3009120</v>
      </c>
      <c r="B98" s="6" t="s">
        <v>150</v>
      </c>
      <c r="C98" s="6"/>
      <c r="D98" s="6" t="s">
        <v>150</v>
      </c>
      <c r="E98" s="6" t="s">
        <v>150</v>
      </c>
    </row>
    <row r="99" spans="1:5" x14ac:dyDescent="0.25">
      <c r="A99" s="4">
        <v>3009121</v>
      </c>
      <c r="B99" s="6" t="s">
        <v>150</v>
      </c>
      <c r="C99" s="6"/>
      <c r="D99" s="6" t="s">
        <v>150</v>
      </c>
      <c r="E99" s="6" t="s">
        <v>150</v>
      </c>
    </row>
    <row r="100" spans="1:5" x14ac:dyDescent="0.25">
      <c r="A100" s="4">
        <v>3009126</v>
      </c>
      <c r="B100" s="6" t="s">
        <v>150</v>
      </c>
      <c r="C100" s="6"/>
      <c r="D100" s="6" t="s">
        <v>150</v>
      </c>
      <c r="E100" s="6" t="s">
        <v>150</v>
      </c>
    </row>
    <row r="101" spans="1:5" x14ac:dyDescent="0.25">
      <c r="A101" s="4">
        <v>3009138</v>
      </c>
      <c r="B101" s="6" t="s">
        <v>150</v>
      </c>
      <c r="C101" s="6"/>
      <c r="D101" s="6" t="s">
        <v>150</v>
      </c>
      <c r="E101" s="6" t="s">
        <v>150</v>
      </c>
    </row>
    <row r="102" spans="1:5" x14ac:dyDescent="0.25">
      <c r="A102" s="4">
        <v>3009140</v>
      </c>
      <c r="B102" s="6" t="s">
        <v>150</v>
      </c>
      <c r="C102" s="6"/>
      <c r="D102" s="6" t="s">
        <v>150</v>
      </c>
      <c r="E102" s="6" t="s">
        <v>150</v>
      </c>
    </row>
    <row r="103" spans="1:5" x14ac:dyDescent="0.25">
      <c r="A103" s="4">
        <v>3009141</v>
      </c>
      <c r="B103" s="6" t="s">
        <v>150</v>
      </c>
      <c r="C103" s="6"/>
      <c r="D103" s="6" t="s">
        <v>150</v>
      </c>
      <c r="E103" s="6" t="s">
        <v>150</v>
      </c>
    </row>
    <row r="104" spans="1:5" x14ac:dyDescent="0.25">
      <c r="A104" s="4">
        <v>3009143</v>
      </c>
      <c r="B104" s="6" t="s">
        <v>150</v>
      </c>
      <c r="C104" s="6"/>
      <c r="D104" s="6" t="s">
        <v>150</v>
      </c>
      <c r="E104" s="6" t="s">
        <v>150</v>
      </c>
    </row>
    <row r="105" spans="1:5" x14ac:dyDescent="0.25">
      <c r="A105" s="4">
        <v>3009145</v>
      </c>
      <c r="B105" s="6" t="s">
        <v>150</v>
      </c>
      <c r="C105" s="6"/>
      <c r="D105" s="6" t="s">
        <v>150</v>
      </c>
      <c r="E105" s="6" t="s">
        <v>150</v>
      </c>
    </row>
    <row r="106" spans="1:5" x14ac:dyDescent="0.25">
      <c r="A106" s="4">
        <v>3009146</v>
      </c>
      <c r="B106" s="6" t="s">
        <v>150</v>
      </c>
      <c r="C106" s="6"/>
      <c r="D106" s="6" t="s">
        <v>150</v>
      </c>
      <c r="E106" s="6" t="s">
        <v>150</v>
      </c>
    </row>
    <row r="107" spans="1:5" x14ac:dyDescent="0.25">
      <c r="A107" s="4">
        <v>3009147</v>
      </c>
      <c r="B107" s="6" t="s">
        <v>150</v>
      </c>
      <c r="C107" s="6"/>
      <c r="D107" s="6" t="s">
        <v>150</v>
      </c>
      <c r="E107" s="6" t="s">
        <v>150</v>
      </c>
    </row>
    <row r="108" spans="1:5" x14ac:dyDescent="0.25">
      <c r="A108" s="4">
        <v>3009148</v>
      </c>
      <c r="B108" s="6" t="s">
        <v>150</v>
      </c>
      <c r="C108" s="6"/>
      <c r="D108" s="6" t="s">
        <v>150</v>
      </c>
      <c r="E108" s="6" t="s">
        <v>150</v>
      </c>
    </row>
    <row r="109" spans="1:5" x14ac:dyDescent="0.25">
      <c r="A109" s="4">
        <v>3009150</v>
      </c>
      <c r="B109" s="6" t="s">
        <v>150</v>
      </c>
      <c r="C109" s="6"/>
      <c r="D109" s="6" t="s">
        <v>150</v>
      </c>
      <c r="E109" s="6" t="s">
        <v>150</v>
      </c>
    </row>
    <row r="110" spans="1:5" x14ac:dyDescent="0.25">
      <c r="A110" s="4">
        <v>3009151</v>
      </c>
      <c r="B110" s="6" t="s">
        <v>150</v>
      </c>
      <c r="C110" s="6"/>
      <c r="D110" s="6" t="s">
        <v>150</v>
      </c>
      <c r="E110" s="6" t="s">
        <v>150</v>
      </c>
    </row>
    <row r="111" spans="1:5" x14ac:dyDescent="0.25">
      <c r="A111" s="4">
        <v>3009152</v>
      </c>
      <c r="B111" s="6" t="s">
        <v>150</v>
      </c>
      <c r="C111" s="6"/>
      <c r="D111" s="6" t="s">
        <v>150</v>
      </c>
      <c r="E111" s="6" t="s">
        <v>150</v>
      </c>
    </row>
    <row r="112" spans="1:5" x14ac:dyDescent="0.25">
      <c r="A112" s="4">
        <v>3009153</v>
      </c>
      <c r="B112" s="6" t="s">
        <v>150</v>
      </c>
      <c r="C112" s="6"/>
      <c r="D112" s="6" t="s">
        <v>150</v>
      </c>
      <c r="E112" s="6" t="s">
        <v>150</v>
      </c>
    </row>
    <row r="113" spans="1:5" x14ac:dyDescent="0.25">
      <c r="A113" s="4">
        <v>3009158</v>
      </c>
      <c r="B113" s="6" t="s">
        <v>150</v>
      </c>
      <c r="C113" s="6"/>
      <c r="D113" s="6" t="s">
        <v>150</v>
      </c>
      <c r="E113" s="6" t="s">
        <v>150</v>
      </c>
    </row>
    <row r="114" spans="1:5" x14ac:dyDescent="0.25">
      <c r="A114" s="4">
        <v>3009164</v>
      </c>
      <c r="B114" s="6" t="s">
        <v>150</v>
      </c>
      <c r="C114" s="6"/>
      <c r="D114" s="6" t="s">
        <v>150</v>
      </c>
      <c r="E114" s="6" t="s">
        <v>150</v>
      </c>
    </row>
    <row r="115" spans="1:5" x14ac:dyDescent="0.25">
      <c r="A115" s="4">
        <v>3009166</v>
      </c>
      <c r="B115" s="6" t="s">
        <v>150</v>
      </c>
      <c r="C115" s="6"/>
      <c r="D115" s="6" t="s">
        <v>150</v>
      </c>
      <c r="E115" s="6" t="s">
        <v>150</v>
      </c>
    </row>
    <row r="116" spans="1:5" x14ac:dyDescent="0.25">
      <c r="A116" s="4">
        <v>3009167</v>
      </c>
      <c r="B116" s="6" t="s">
        <v>150</v>
      </c>
      <c r="C116" s="6"/>
      <c r="D116" s="6" t="s">
        <v>150</v>
      </c>
      <c r="E116" s="6" t="s">
        <v>150</v>
      </c>
    </row>
    <row r="117" spans="1:5" x14ac:dyDescent="0.25">
      <c r="A117" s="4">
        <v>3009169</v>
      </c>
      <c r="B117" s="6" t="s">
        <v>150</v>
      </c>
      <c r="C117" s="6"/>
      <c r="D117" s="6" t="s">
        <v>150</v>
      </c>
      <c r="E117" s="6" t="s">
        <v>150</v>
      </c>
    </row>
    <row r="118" spans="1:5" x14ac:dyDescent="0.25">
      <c r="A118" s="4">
        <v>3009170</v>
      </c>
      <c r="B118" s="6" t="s">
        <v>150</v>
      </c>
      <c r="C118" s="6"/>
      <c r="D118" s="6" t="s">
        <v>150</v>
      </c>
      <c r="E118" s="6" t="s">
        <v>150</v>
      </c>
    </row>
    <row r="119" spans="1:5" x14ac:dyDescent="0.25">
      <c r="A119" s="4">
        <v>3009174</v>
      </c>
      <c r="B119" s="6" t="s">
        <v>150</v>
      </c>
      <c r="C119" s="6"/>
      <c r="D119" s="6" t="s">
        <v>150</v>
      </c>
      <c r="E119" s="6" t="s">
        <v>150</v>
      </c>
    </row>
    <row r="120" spans="1:5" x14ac:dyDescent="0.25">
      <c r="A120" s="4">
        <v>3009182</v>
      </c>
      <c r="B120" s="6" t="s">
        <v>150</v>
      </c>
      <c r="C120" s="6"/>
      <c r="D120" s="6" t="s">
        <v>150</v>
      </c>
      <c r="E120" s="6" t="s">
        <v>150</v>
      </c>
    </row>
    <row r="121" spans="1:5" x14ac:dyDescent="0.25">
      <c r="A121" s="4">
        <v>3009183</v>
      </c>
      <c r="B121" s="6" t="s">
        <v>150</v>
      </c>
      <c r="C121" s="6"/>
      <c r="D121" s="6" t="s">
        <v>150</v>
      </c>
      <c r="E121" s="6" t="s">
        <v>150</v>
      </c>
    </row>
    <row r="122" spans="1:5" x14ac:dyDescent="0.25">
      <c r="A122" s="4">
        <v>3009185</v>
      </c>
      <c r="B122" s="6" t="s">
        <v>150</v>
      </c>
      <c r="C122" s="6"/>
      <c r="D122" s="6" t="s">
        <v>150</v>
      </c>
      <c r="E122" s="6" t="s">
        <v>150</v>
      </c>
    </row>
    <row r="123" spans="1:5" x14ac:dyDescent="0.25">
      <c r="A123" s="4">
        <v>3009186</v>
      </c>
      <c r="B123" s="6" t="s">
        <v>150</v>
      </c>
      <c r="C123" s="6"/>
      <c r="D123" s="6" t="s">
        <v>150</v>
      </c>
      <c r="E123" s="6" t="s">
        <v>150</v>
      </c>
    </row>
    <row r="124" spans="1:5" x14ac:dyDescent="0.25">
      <c r="A124" s="4">
        <v>3009187</v>
      </c>
      <c r="B124" s="6" t="s">
        <v>150</v>
      </c>
      <c r="C124" s="6"/>
      <c r="D124" s="6" t="s">
        <v>150</v>
      </c>
      <c r="E124" s="6" t="s">
        <v>150</v>
      </c>
    </row>
    <row r="125" spans="1:5" x14ac:dyDescent="0.25">
      <c r="A125" s="4">
        <v>3009196</v>
      </c>
      <c r="B125" s="6" t="s">
        <v>150</v>
      </c>
      <c r="C125" s="6"/>
      <c r="D125" s="6" t="s">
        <v>150</v>
      </c>
      <c r="E125" s="6" t="s">
        <v>150</v>
      </c>
    </row>
    <row r="126" spans="1:5" x14ac:dyDescent="0.25">
      <c r="A126" s="4">
        <v>3009197</v>
      </c>
      <c r="B126" s="6" t="s">
        <v>150</v>
      </c>
      <c r="C126" s="6"/>
      <c r="D126" s="6" t="s">
        <v>150</v>
      </c>
      <c r="E126" s="6" t="s">
        <v>150</v>
      </c>
    </row>
    <row r="127" spans="1:5" x14ac:dyDescent="0.25">
      <c r="A127" s="4">
        <v>3009198</v>
      </c>
      <c r="B127" s="6" t="s">
        <v>150</v>
      </c>
      <c r="C127" s="6"/>
      <c r="D127" s="6" t="s">
        <v>150</v>
      </c>
      <c r="E127" s="6" t="s">
        <v>150</v>
      </c>
    </row>
    <row r="128" spans="1:5" x14ac:dyDescent="0.25">
      <c r="A128" s="4">
        <v>3009204</v>
      </c>
      <c r="B128" s="6" t="s">
        <v>150</v>
      </c>
      <c r="C128" s="6"/>
      <c r="D128" s="6" t="s">
        <v>150</v>
      </c>
      <c r="E128" s="6" t="s">
        <v>150</v>
      </c>
    </row>
    <row r="129" spans="1:5" x14ac:dyDescent="0.25">
      <c r="A129" s="4">
        <v>3009211</v>
      </c>
      <c r="B129" s="6" t="s">
        <v>150</v>
      </c>
      <c r="C129" s="6"/>
      <c r="D129" s="6" t="s">
        <v>150</v>
      </c>
      <c r="E129" s="6" t="s">
        <v>150</v>
      </c>
    </row>
    <row r="130" spans="1:5" x14ac:dyDescent="0.25">
      <c r="A130" s="4">
        <v>3009213</v>
      </c>
      <c r="B130" s="6" t="s">
        <v>150</v>
      </c>
      <c r="C130" s="6"/>
      <c r="D130" s="6" t="s">
        <v>150</v>
      </c>
      <c r="E130" s="6" t="s">
        <v>150</v>
      </c>
    </row>
    <row r="131" spans="1:5" x14ac:dyDescent="0.25">
      <c r="A131" s="4">
        <v>3009214</v>
      </c>
      <c r="B131" s="6" t="s">
        <v>150</v>
      </c>
      <c r="C131" s="6"/>
      <c r="D131" s="6" t="s">
        <v>150</v>
      </c>
      <c r="E131" s="6" t="s">
        <v>150</v>
      </c>
    </row>
    <row r="132" spans="1:5" x14ac:dyDescent="0.25">
      <c r="A132" s="4">
        <v>3009216</v>
      </c>
      <c r="B132" s="6" t="s">
        <v>150</v>
      </c>
      <c r="C132" s="6"/>
      <c r="D132" s="6" t="s">
        <v>150</v>
      </c>
      <c r="E132" s="6" t="s">
        <v>150</v>
      </c>
    </row>
    <row r="133" spans="1:5" x14ac:dyDescent="0.25">
      <c r="A133" s="4">
        <v>3009220</v>
      </c>
      <c r="B133" s="6" t="s">
        <v>150</v>
      </c>
      <c r="C133" s="6"/>
      <c r="D133" s="6" t="s">
        <v>150</v>
      </c>
      <c r="E133" s="6" t="s">
        <v>150</v>
      </c>
    </row>
    <row r="134" spans="1:5" x14ac:dyDescent="0.25">
      <c r="A134" s="4">
        <v>3009221</v>
      </c>
      <c r="B134" s="6" t="s">
        <v>150</v>
      </c>
      <c r="C134" s="6"/>
      <c r="D134" s="6" t="s">
        <v>150</v>
      </c>
      <c r="E134" s="6" t="s">
        <v>150</v>
      </c>
    </row>
    <row r="135" spans="1:5" x14ac:dyDescent="0.25">
      <c r="A135" s="4">
        <v>3009223</v>
      </c>
      <c r="B135" s="6" t="s">
        <v>150</v>
      </c>
      <c r="C135" s="6"/>
      <c r="D135" s="6" t="s">
        <v>150</v>
      </c>
      <c r="E135" s="6" t="s">
        <v>150</v>
      </c>
    </row>
    <row r="136" spans="1:5" x14ac:dyDescent="0.25">
      <c r="A136" s="4">
        <v>3009229</v>
      </c>
      <c r="B136" s="6" t="s">
        <v>150</v>
      </c>
      <c r="C136" s="6"/>
      <c r="D136" s="6" t="s">
        <v>150</v>
      </c>
      <c r="E136" s="6" t="s">
        <v>150</v>
      </c>
    </row>
    <row r="137" spans="1:5" x14ac:dyDescent="0.25">
      <c r="A137" s="4">
        <v>3009230</v>
      </c>
      <c r="B137" s="6" t="s">
        <v>150</v>
      </c>
      <c r="C137" s="6"/>
      <c r="D137" s="6" t="s">
        <v>150</v>
      </c>
      <c r="E137" s="6" t="s">
        <v>150</v>
      </c>
    </row>
    <row r="138" spans="1:5" x14ac:dyDescent="0.25">
      <c r="A138" s="4">
        <v>3009232</v>
      </c>
      <c r="B138" s="6" t="s">
        <v>150</v>
      </c>
      <c r="C138" s="6"/>
      <c r="D138" s="6" t="s">
        <v>150</v>
      </c>
      <c r="E138" s="6" t="s">
        <v>150</v>
      </c>
    </row>
    <row r="139" spans="1:5" x14ac:dyDescent="0.25">
      <c r="A139" s="4">
        <v>3009236</v>
      </c>
      <c r="B139" s="6" t="s">
        <v>150</v>
      </c>
      <c r="C139" s="6"/>
      <c r="D139" s="6" t="s">
        <v>150</v>
      </c>
      <c r="E139" s="6" t="s">
        <v>150</v>
      </c>
    </row>
    <row r="140" spans="1:5" x14ac:dyDescent="0.25">
      <c r="A140" s="4">
        <v>3009245</v>
      </c>
      <c r="B140" s="6" t="s">
        <v>150</v>
      </c>
      <c r="C140" s="6"/>
      <c r="D140" s="6" t="s">
        <v>150</v>
      </c>
      <c r="E140" s="6" t="s">
        <v>150</v>
      </c>
    </row>
    <row r="141" spans="1:5" x14ac:dyDescent="0.25">
      <c r="A141" s="4">
        <v>3009246</v>
      </c>
      <c r="B141" s="6" t="s">
        <v>150</v>
      </c>
      <c r="C141" s="6"/>
      <c r="D141" s="6" t="s">
        <v>150</v>
      </c>
      <c r="E141" s="6" t="s">
        <v>150</v>
      </c>
    </row>
    <row r="142" spans="1:5" x14ac:dyDescent="0.25">
      <c r="A142" s="4">
        <v>3009255</v>
      </c>
      <c r="B142" s="6" t="s">
        <v>150</v>
      </c>
      <c r="C142" s="6"/>
      <c r="D142" s="6" t="s">
        <v>150</v>
      </c>
      <c r="E142" s="6" t="s">
        <v>150</v>
      </c>
    </row>
    <row r="143" spans="1:5" x14ac:dyDescent="0.25">
      <c r="A143" s="4">
        <v>3009256</v>
      </c>
      <c r="B143" s="6" t="s">
        <v>150</v>
      </c>
      <c r="C143" s="6"/>
      <c r="D143" s="6" t="s">
        <v>150</v>
      </c>
      <c r="E143" s="6" t="s">
        <v>150</v>
      </c>
    </row>
    <row r="144" spans="1:5" x14ac:dyDescent="0.25">
      <c r="A144" s="4">
        <v>3009258</v>
      </c>
      <c r="B144" s="6" t="s">
        <v>150</v>
      </c>
      <c r="C144" s="6"/>
      <c r="D144" s="6" t="s">
        <v>150</v>
      </c>
      <c r="E144" s="6" t="s">
        <v>150</v>
      </c>
    </row>
    <row r="145" spans="1:5" x14ac:dyDescent="0.25">
      <c r="A145" s="4">
        <v>3009268</v>
      </c>
      <c r="B145" s="6" t="s">
        <v>150</v>
      </c>
      <c r="C145" s="6"/>
      <c r="D145" s="6" t="s">
        <v>150</v>
      </c>
      <c r="E145" s="6" t="s">
        <v>150</v>
      </c>
    </row>
    <row r="146" spans="1:5" x14ac:dyDescent="0.25">
      <c r="A146" s="4">
        <v>3009270</v>
      </c>
      <c r="B146" s="6" t="s">
        <v>150</v>
      </c>
      <c r="C146" s="6"/>
      <c r="D146" s="6" t="s">
        <v>150</v>
      </c>
      <c r="E146" s="6" t="s">
        <v>150</v>
      </c>
    </row>
    <row r="147" spans="1:5" x14ac:dyDescent="0.25">
      <c r="A147" s="4">
        <v>3009276</v>
      </c>
      <c r="B147" s="6" t="s">
        <v>150</v>
      </c>
      <c r="C147" s="6"/>
      <c r="D147" s="6" t="s">
        <v>150</v>
      </c>
      <c r="E147" s="6" t="s">
        <v>150</v>
      </c>
    </row>
    <row r="148" spans="1:5" x14ac:dyDescent="0.25">
      <c r="A148" s="4">
        <v>3009279</v>
      </c>
      <c r="B148" s="6" t="s">
        <v>150</v>
      </c>
      <c r="C148" s="6"/>
      <c r="D148" s="6" t="s">
        <v>150</v>
      </c>
      <c r="E148" s="6" t="s">
        <v>150</v>
      </c>
    </row>
    <row r="149" spans="1:5" x14ac:dyDescent="0.25">
      <c r="A149" s="4">
        <v>3009280</v>
      </c>
      <c r="B149" s="6" t="s">
        <v>150</v>
      </c>
      <c r="C149" s="6"/>
      <c r="D149" s="6" t="s">
        <v>150</v>
      </c>
      <c r="E149" s="6" t="s">
        <v>150</v>
      </c>
    </row>
    <row r="150" spans="1:5" x14ac:dyDescent="0.25">
      <c r="A150" s="4">
        <v>3009289</v>
      </c>
      <c r="B150" s="6" t="s">
        <v>150</v>
      </c>
      <c r="C150" s="6"/>
      <c r="D150" s="6" t="s">
        <v>150</v>
      </c>
      <c r="E150" s="6" t="s">
        <v>150</v>
      </c>
    </row>
    <row r="151" spans="1:5" x14ac:dyDescent="0.25">
      <c r="A151" s="4">
        <v>3009293</v>
      </c>
      <c r="B151" s="6" t="s">
        <v>150</v>
      </c>
      <c r="C151" s="6"/>
      <c r="D151" s="6" t="s">
        <v>150</v>
      </c>
      <c r="E151" s="6" t="s">
        <v>150</v>
      </c>
    </row>
    <row r="152" spans="1:5" x14ac:dyDescent="0.25">
      <c r="A152" s="4">
        <v>3009298</v>
      </c>
      <c r="B152" s="6" t="s">
        <v>150</v>
      </c>
      <c r="C152" s="6"/>
      <c r="D152" s="6" t="s">
        <v>150</v>
      </c>
      <c r="E152" s="6" t="s">
        <v>150</v>
      </c>
    </row>
    <row r="153" spans="1:5" x14ac:dyDescent="0.25">
      <c r="A153" s="4">
        <v>3009301</v>
      </c>
      <c r="B153" s="6" t="s">
        <v>150</v>
      </c>
      <c r="C153" s="6"/>
      <c r="D153" s="6" t="s">
        <v>150</v>
      </c>
      <c r="E153" s="6" t="s">
        <v>150</v>
      </c>
    </row>
    <row r="154" spans="1:5" x14ac:dyDescent="0.25">
      <c r="A154" s="4">
        <v>3009302</v>
      </c>
      <c r="B154" s="6" t="s">
        <v>150</v>
      </c>
      <c r="C154" s="6"/>
      <c r="D154" s="6" t="s">
        <v>150</v>
      </c>
      <c r="E154" s="6" t="s">
        <v>150</v>
      </c>
    </row>
    <row r="155" spans="1:5" x14ac:dyDescent="0.25">
      <c r="A155" s="4">
        <v>3009305</v>
      </c>
      <c r="B155" s="6" t="s">
        <v>150</v>
      </c>
      <c r="C155" s="6"/>
      <c r="D155" s="6" t="s">
        <v>150</v>
      </c>
      <c r="E155" s="6" t="s">
        <v>150</v>
      </c>
    </row>
    <row r="156" spans="1:5" x14ac:dyDescent="0.25">
      <c r="A156" s="23"/>
      <c r="B156" s="23"/>
      <c r="C156" s="23"/>
      <c r="D156" s="23"/>
      <c r="E156" s="23"/>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3"/>
  <sheetViews>
    <sheetView topLeftCell="A63" workbookViewId="0">
      <selection activeCell="D77" sqref="D77"/>
    </sheetView>
  </sheetViews>
  <sheetFormatPr baseColWidth="10" defaultColWidth="9.140625" defaultRowHeight="15" x14ac:dyDescent="0.25"/>
  <cols>
    <col min="1" max="1" width="8"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8</v>
      </c>
      <c r="C1" t="s">
        <v>8</v>
      </c>
      <c r="D1" t="s">
        <v>11</v>
      </c>
      <c r="E1" t="s">
        <v>9</v>
      </c>
    </row>
    <row r="2" spans="1:5" hidden="1" x14ac:dyDescent="0.25">
      <c r="B2" t="s">
        <v>138</v>
      </c>
      <c r="C2" t="s">
        <v>139</v>
      </c>
      <c r="D2" t="s">
        <v>140</v>
      </c>
      <c r="E2" t="s">
        <v>141</v>
      </c>
    </row>
    <row r="3" spans="1:5" x14ac:dyDescent="0.25">
      <c r="A3" s="1" t="s">
        <v>120</v>
      </c>
      <c r="B3" s="1" t="s">
        <v>142</v>
      </c>
      <c r="C3" s="1" t="s">
        <v>143</v>
      </c>
      <c r="D3" s="1" t="s">
        <v>144</v>
      </c>
      <c r="E3" s="1" t="s">
        <v>145</v>
      </c>
    </row>
    <row r="4" spans="1:5" x14ac:dyDescent="0.25">
      <c r="A4" s="20">
        <v>3009043</v>
      </c>
      <c r="B4" s="14" t="s">
        <v>150</v>
      </c>
      <c r="C4" s="14" t="s">
        <v>150</v>
      </c>
    </row>
    <row r="5" spans="1:5" x14ac:dyDescent="0.25">
      <c r="A5" s="20">
        <v>3009050</v>
      </c>
      <c r="B5" s="14" t="s">
        <v>150</v>
      </c>
      <c r="C5" s="14" t="s">
        <v>150</v>
      </c>
    </row>
    <row r="6" spans="1:5" x14ac:dyDescent="0.25">
      <c r="A6" s="20">
        <v>3009051</v>
      </c>
      <c r="B6" s="14" t="s">
        <v>150</v>
      </c>
      <c r="C6" s="14" t="s">
        <v>150</v>
      </c>
    </row>
    <row r="7" spans="1:5" x14ac:dyDescent="0.25">
      <c r="A7" s="20">
        <v>3009058</v>
      </c>
      <c r="B7" s="14" t="s">
        <v>150</v>
      </c>
      <c r="C7" s="14" t="s">
        <v>150</v>
      </c>
    </row>
    <row r="8" spans="1:5" x14ac:dyDescent="0.25">
      <c r="A8" s="20">
        <v>3009061</v>
      </c>
      <c r="B8" s="14" t="s">
        <v>150</v>
      </c>
      <c r="C8" s="14" t="s">
        <v>150</v>
      </c>
    </row>
    <row r="9" spans="1:5" x14ac:dyDescent="0.25">
      <c r="A9" s="20">
        <v>3009063</v>
      </c>
      <c r="B9" s="14" t="s">
        <v>150</v>
      </c>
      <c r="C9" s="14" t="s">
        <v>150</v>
      </c>
    </row>
    <row r="10" spans="1:5" x14ac:dyDescent="0.25">
      <c r="A10" s="20">
        <v>3009071</v>
      </c>
      <c r="B10" s="14" t="s">
        <v>150</v>
      </c>
      <c r="C10" s="14" t="s">
        <v>150</v>
      </c>
    </row>
    <row r="11" spans="1:5" x14ac:dyDescent="0.25">
      <c r="A11" s="20">
        <v>3009072</v>
      </c>
      <c r="B11" s="14" t="s">
        <v>150</v>
      </c>
      <c r="C11" s="14" t="s">
        <v>150</v>
      </c>
    </row>
    <row r="12" spans="1:5" x14ac:dyDescent="0.25">
      <c r="A12" s="20">
        <v>3009074</v>
      </c>
      <c r="B12" s="14" t="s">
        <v>150</v>
      </c>
      <c r="C12" s="14" t="s">
        <v>150</v>
      </c>
    </row>
    <row r="13" spans="1:5" x14ac:dyDescent="0.25">
      <c r="A13" s="20">
        <v>3009077</v>
      </c>
      <c r="B13" s="14" t="s">
        <v>150</v>
      </c>
      <c r="C13" s="14" t="s">
        <v>150</v>
      </c>
    </row>
    <row r="14" spans="1:5" x14ac:dyDescent="0.25">
      <c r="A14" s="20">
        <v>3009079</v>
      </c>
      <c r="B14" s="14" t="s">
        <v>150</v>
      </c>
      <c r="C14" s="14" t="s">
        <v>150</v>
      </c>
    </row>
    <row r="15" spans="1:5" x14ac:dyDescent="0.25">
      <c r="A15" s="20">
        <v>3009081</v>
      </c>
      <c r="B15" s="14" t="s">
        <v>150</v>
      </c>
      <c r="C15" s="14" t="s">
        <v>150</v>
      </c>
    </row>
    <row r="16" spans="1:5" x14ac:dyDescent="0.25">
      <c r="A16" s="20">
        <v>3009084</v>
      </c>
      <c r="B16" s="14" t="s">
        <v>150</v>
      </c>
      <c r="C16" s="14" t="s">
        <v>150</v>
      </c>
    </row>
    <row r="17" spans="1:3" x14ac:dyDescent="0.25">
      <c r="A17" s="20">
        <v>3009091</v>
      </c>
      <c r="B17" s="14" t="s">
        <v>150</v>
      </c>
      <c r="C17" s="14" t="s">
        <v>150</v>
      </c>
    </row>
    <row r="18" spans="1:3" x14ac:dyDescent="0.25">
      <c r="A18" s="20">
        <v>3009093</v>
      </c>
      <c r="B18" s="14" t="s">
        <v>150</v>
      </c>
      <c r="C18" s="14" t="s">
        <v>150</v>
      </c>
    </row>
    <row r="19" spans="1:3" x14ac:dyDescent="0.25">
      <c r="A19" s="20">
        <v>3009094</v>
      </c>
      <c r="B19" s="14" t="s">
        <v>150</v>
      </c>
      <c r="C19" s="14" t="s">
        <v>150</v>
      </c>
    </row>
    <row r="20" spans="1:3" x14ac:dyDescent="0.25">
      <c r="A20" s="20">
        <v>3009095</v>
      </c>
      <c r="B20" s="14" t="s">
        <v>150</v>
      </c>
      <c r="C20" s="14" t="s">
        <v>150</v>
      </c>
    </row>
    <row r="21" spans="1:3" x14ac:dyDescent="0.25">
      <c r="A21" s="20">
        <v>3009101</v>
      </c>
      <c r="B21" s="14" t="s">
        <v>150</v>
      </c>
      <c r="C21" s="14" t="s">
        <v>150</v>
      </c>
    </row>
    <row r="22" spans="1:3" x14ac:dyDescent="0.25">
      <c r="A22" s="20">
        <v>3009112</v>
      </c>
      <c r="B22" s="14" t="s">
        <v>150</v>
      </c>
      <c r="C22" s="14" t="s">
        <v>150</v>
      </c>
    </row>
    <row r="23" spans="1:3" x14ac:dyDescent="0.25">
      <c r="A23" s="20">
        <v>3009113</v>
      </c>
      <c r="B23" s="14" t="s">
        <v>150</v>
      </c>
      <c r="C23" s="14" t="s">
        <v>150</v>
      </c>
    </row>
    <row r="24" spans="1:3" x14ac:dyDescent="0.25">
      <c r="A24" s="20">
        <v>3009114</v>
      </c>
      <c r="B24" s="14" t="s">
        <v>150</v>
      </c>
      <c r="C24" s="14" t="s">
        <v>150</v>
      </c>
    </row>
    <row r="25" spans="1:3" x14ac:dyDescent="0.25">
      <c r="A25" s="20">
        <v>3009115</v>
      </c>
      <c r="B25" s="14" t="s">
        <v>150</v>
      </c>
      <c r="C25" s="14" t="s">
        <v>150</v>
      </c>
    </row>
    <row r="26" spans="1:3" x14ac:dyDescent="0.25">
      <c r="A26" s="20">
        <v>3009118</v>
      </c>
      <c r="B26" s="14" t="s">
        <v>150</v>
      </c>
      <c r="C26" s="14" t="s">
        <v>150</v>
      </c>
    </row>
    <row r="27" spans="1:3" x14ac:dyDescent="0.25">
      <c r="A27" s="20">
        <v>3009122</v>
      </c>
      <c r="B27" s="14" t="s">
        <v>150</v>
      </c>
      <c r="C27" s="14" t="s">
        <v>150</v>
      </c>
    </row>
    <row r="28" spans="1:3" x14ac:dyDescent="0.25">
      <c r="A28" s="20">
        <v>3009123</v>
      </c>
      <c r="B28" s="14" t="s">
        <v>150</v>
      </c>
      <c r="C28" s="14" t="s">
        <v>150</v>
      </c>
    </row>
    <row r="29" spans="1:3" x14ac:dyDescent="0.25">
      <c r="A29" s="20">
        <v>3009124</v>
      </c>
      <c r="B29" s="14" t="s">
        <v>150</v>
      </c>
      <c r="C29" s="14" t="s">
        <v>150</v>
      </c>
    </row>
    <row r="30" spans="1:3" x14ac:dyDescent="0.25">
      <c r="A30" s="20">
        <v>3009125</v>
      </c>
      <c r="B30" s="14" t="s">
        <v>150</v>
      </c>
      <c r="C30" s="14" t="s">
        <v>150</v>
      </c>
    </row>
    <row r="31" spans="1:3" x14ac:dyDescent="0.25">
      <c r="A31" s="20">
        <v>3009128</v>
      </c>
      <c r="B31" s="14" t="s">
        <v>150</v>
      </c>
      <c r="C31" s="14" t="s">
        <v>150</v>
      </c>
    </row>
    <row r="32" spans="1:3" x14ac:dyDescent="0.25">
      <c r="A32" s="20">
        <v>3009129</v>
      </c>
      <c r="B32" s="14" t="s">
        <v>150</v>
      </c>
      <c r="C32" s="14" t="s">
        <v>150</v>
      </c>
    </row>
    <row r="33" spans="1:3" x14ac:dyDescent="0.25">
      <c r="A33" s="20">
        <v>3009130</v>
      </c>
      <c r="B33" s="14" t="s">
        <v>150</v>
      </c>
      <c r="C33" s="14" t="s">
        <v>150</v>
      </c>
    </row>
    <row r="34" spans="1:3" x14ac:dyDescent="0.25">
      <c r="A34" s="20">
        <v>3009131</v>
      </c>
      <c r="B34" s="14" t="s">
        <v>150</v>
      </c>
      <c r="C34" s="14" t="s">
        <v>150</v>
      </c>
    </row>
    <row r="35" spans="1:3" x14ac:dyDescent="0.25">
      <c r="A35" s="20">
        <v>3009132</v>
      </c>
      <c r="B35" s="14" t="s">
        <v>150</v>
      </c>
      <c r="C35" s="14" t="s">
        <v>150</v>
      </c>
    </row>
    <row r="36" spans="1:3" x14ac:dyDescent="0.25">
      <c r="A36" s="20">
        <v>3009134</v>
      </c>
      <c r="B36" s="14" t="s">
        <v>150</v>
      </c>
      <c r="C36" s="14" t="s">
        <v>150</v>
      </c>
    </row>
    <row r="37" spans="1:3" x14ac:dyDescent="0.25">
      <c r="A37" s="20">
        <v>3009135</v>
      </c>
      <c r="B37" s="14" t="s">
        <v>150</v>
      </c>
      <c r="C37" s="14" t="s">
        <v>150</v>
      </c>
    </row>
    <row r="38" spans="1:3" x14ac:dyDescent="0.25">
      <c r="A38" s="20">
        <v>3009137</v>
      </c>
      <c r="B38" s="14" t="s">
        <v>150</v>
      </c>
      <c r="C38" s="14" t="s">
        <v>150</v>
      </c>
    </row>
    <row r="39" spans="1:3" x14ac:dyDescent="0.25">
      <c r="A39" s="20">
        <v>3009139</v>
      </c>
      <c r="B39" s="14" t="s">
        <v>150</v>
      </c>
      <c r="C39" s="14" t="s">
        <v>150</v>
      </c>
    </row>
    <row r="40" spans="1:3" x14ac:dyDescent="0.25">
      <c r="A40" s="20">
        <v>3009144</v>
      </c>
      <c r="B40" s="14" t="s">
        <v>150</v>
      </c>
      <c r="C40" s="14" t="s">
        <v>150</v>
      </c>
    </row>
    <row r="41" spans="1:3" x14ac:dyDescent="0.25">
      <c r="A41" s="20">
        <v>3009161</v>
      </c>
      <c r="B41" s="14" t="s">
        <v>150</v>
      </c>
      <c r="C41" s="14" t="s">
        <v>150</v>
      </c>
    </row>
    <row r="42" spans="1:3" x14ac:dyDescent="0.25">
      <c r="A42" s="20">
        <v>3009165</v>
      </c>
      <c r="B42" s="14" t="s">
        <v>150</v>
      </c>
      <c r="C42" s="14" t="s">
        <v>150</v>
      </c>
    </row>
    <row r="43" spans="1:3" x14ac:dyDescent="0.25">
      <c r="A43" s="20">
        <v>3009173</v>
      </c>
      <c r="B43" s="14" t="s">
        <v>150</v>
      </c>
      <c r="C43" s="14" t="s">
        <v>150</v>
      </c>
    </row>
    <row r="44" spans="1:3" x14ac:dyDescent="0.25">
      <c r="A44" s="20">
        <v>3009175</v>
      </c>
      <c r="B44" s="14" t="s">
        <v>150</v>
      </c>
      <c r="C44" s="14" t="s">
        <v>150</v>
      </c>
    </row>
    <row r="45" spans="1:3" x14ac:dyDescent="0.25">
      <c r="A45" s="20">
        <v>3009184</v>
      </c>
      <c r="B45" s="14" t="s">
        <v>150</v>
      </c>
      <c r="C45" s="14" t="s">
        <v>150</v>
      </c>
    </row>
    <row r="46" spans="1:3" x14ac:dyDescent="0.25">
      <c r="A46" s="20">
        <v>3009188</v>
      </c>
      <c r="B46" s="14" t="s">
        <v>150</v>
      </c>
      <c r="C46" s="14" t="s">
        <v>150</v>
      </c>
    </row>
    <row r="47" spans="1:3" x14ac:dyDescent="0.25">
      <c r="A47" s="20">
        <v>3009190</v>
      </c>
      <c r="B47" s="14" t="s">
        <v>150</v>
      </c>
      <c r="C47" s="14" t="s">
        <v>150</v>
      </c>
    </row>
    <row r="48" spans="1:3" x14ac:dyDescent="0.25">
      <c r="A48" s="20">
        <v>3009191</v>
      </c>
      <c r="B48" s="14" t="s">
        <v>150</v>
      </c>
      <c r="C48" s="14" t="s">
        <v>150</v>
      </c>
    </row>
    <row r="49" spans="1:3" x14ac:dyDescent="0.25">
      <c r="A49" s="20">
        <v>3009192</v>
      </c>
      <c r="B49" s="14" t="s">
        <v>150</v>
      </c>
      <c r="C49" s="14" t="s">
        <v>150</v>
      </c>
    </row>
    <row r="50" spans="1:3" x14ac:dyDescent="0.25">
      <c r="A50" s="20">
        <v>3009194</v>
      </c>
      <c r="B50" s="14" t="s">
        <v>150</v>
      </c>
      <c r="C50" s="14" t="s">
        <v>150</v>
      </c>
    </row>
    <row r="51" spans="1:3" x14ac:dyDescent="0.25">
      <c r="A51" s="20">
        <v>3009199</v>
      </c>
      <c r="B51" s="14" t="s">
        <v>150</v>
      </c>
      <c r="C51" s="14" t="s">
        <v>150</v>
      </c>
    </row>
    <row r="52" spans="1:3" x14ac:dyDescent="0.25">
      <c r="A52" s="20">
        <v>3009200</v>
      </c>
      <c r="B52" s="14" t="s">
        <v>150</v>
      </c>
      <c r="C52" s="14" t="s">
        <v>150</v>
      </c>
    </row>
    <row r="53" spans="1:3" x14ac:dyDescent="0.25">
      <c r="A53" s="20">
        <v>3009201</v>
      </c>
      <c r="B53" s="14" t="s">
        <v>150</v>
      </c>
      <c r="C53" s="14" t="s">
        <v>150</v>
      </c>
    </row>
    <row r="54" spans="1:3" x14ac:dyDescent="0.25">
      <c r="A54" s="20">
        <v>3009202</v>
      </c>
      <c r="B54" s="14" t="s">
        <v>150</v>
      </c>
      <c r="C54" s="14" t="s">
        <v>150</v>
      </c>
    </row>
    <row r="55" spans="1:3" x14ac:dyDescent="0.25">
      <c r="A55" s="20">
        <v>3009206</v>
      </c>
      <c r="B55" s="14" t="s">
        <v>150</v>
      </c>
      <c r="C55" s="14" t="s">
        <v>150</v>
      </c>
    </row>
    <row r="56" spans="1:3" x14ac:dyDescent="0.25">
      <c r="A56" s="20">
        <v>3009208</v>
      </c>
      <c r="B56" s="14" t="s">
        <v>150</v>
      </c>
      <c r="C56" s="14" t="s">
        <v>150</v>
      </c>
    </row>
    <row r="57" spans="1:3" x14ac:dyDescent="0.25">
      <c r="A57" s="20">
        <v>3009222</v>
      </c>
      <c r="B57" s="14" t="s">
        <v>150</v>
      </c>
      <c r="C57" s="14" t="s">
        <v>150</v>
      </c>
    </row>
    <row r="58" spans="1:3" x14ac:dyDescent="0.25">
      <c r="A58" s="20">
        <v>3009224</v>
      </c>
      <c r="B58" s="14" t="s">
        <v>150</v>
      </c>
      <c r="C58" s="14" t="s">
        <v>150</v>
      </c>
    </row>
    <row r="59" spans="1:3" x14ac:dyDescent="0.25">
      <c r="A59" s="20">
        <v>3009233</v>
      </c>
      <c r="B59" s="14" t="s">
        <v>150</v>
      </c>
      <c r="C59" s="14" t="s">
        <v>150</v>
      </c>
    </row>
    <row r="60" spans="1:3" x14ac:dyDescent="0.25">
      <c r="A60" s="20">
        <v>3009241</v>
      </c>
      <c r="B60" s="14" t="s">
        <v>150</v>
      </c>
      <c r="C60" s="14" t="s">
        <v>150</v>
      </c>
    </row>
    <row r="61" spans="1:3" x14ac:dyDescent="0.25">
      <c r="A61" s="20">
        <v>3009242</v>
      </c>
      <c r="B61" s="14" t="s">
        <v>150</v>
      </c>
      <c r="C61" s="14" t="s">
        <v>150</v>
      </c>
    </row>
    <row r="62" spans="1:3" x14ac:dyDescent="0.25">
      <c r="A62" s="20">
        <v>3009244</v>
      </c>
      <c r="B62" s="14" t="s">
        <v>150</v>
      </c>
      <c r="C62" s="14" t="s">
        <v>150</v>
      </c>
    </row>
    <row r="63" spans="1:3" x14ac:dyDescent="0.25">
      <c r="A63" s="20">
        <v>3009252</v>
      </c>
      <c r="B63" s="14" t="s">
        <v>150</v>
      </c>
      <c r="C63" s="14" t="s">
        <v>150</v>
      </c>
    </row>
    <row r="64" spans="1:3" x14ac:dyDescent="0.25">
      <c r="A64" s="20">
        <v>3009253</v>
      </c>
      <c r="B64" s="14" t="s">
        <v>150</v>
      </c>
      <c r="C64" s="14" t="s">
        <v>150</v>
      </c>
    </row>
    <row r="65" spans="1:4" x14ac:dyDescent="0.25">
      <c r="A65" s="20">
        <v>3009259</v>
      </c>
      <c r="B65" s="14" t="s">
        <v>150</v>
      </c>
      <c r="C65" s="14" t="s">
        <v>150</v>
      </c>
    </row>
    <row r="66" spans="1:4" x14ac:dyDescent="0.25">
      <c r="A66" s="20">
        <v>3009263</v>
      </c>
      <c r="B66" s="14" t="s">
        <v>150</v>
      </c>
      <c r="C66" s="14" t="s">
        <v>150</v>
      </c>
    </row>
    <row r="67" spans="1:4" x14ac:dyDescent="0.25">
      <c r="A67" s="20">
        <v>3009264</v>
      </c>
      <c r="B67" s="14" t="s">
        <v>150</v>
      </c>
      <c r="C67" s="14" t="s">
        <v>150</v>
      </c>
    </row>
    <row r="68" spans="1:4" x14ac:dyDescent="0.25">
      <c r="A68" s="20">
        <v>3009266</v>
      </c>
      <c r="B68" s="14" t="s">
        <v>150</v>
      </c>
      <c r="C68" s="14" t="s">
        <v>150</v>
      </c>
    </row>
    <row r="69" spans="1:4" x14ac:dyDescent="0.25">
      <c r="A69" s="20">
        <v>3009277</v>
      </c>
      <c r="B69" s="14" t="s">
        <v>150</v>
      </c>
      <c r="C69" s="14" t="s">
        <v>150</v>
      </c>
    </row>
    <row r="70" spans="1:4" x14ac:dyDescent="0.25">
      <c r="A70" s="20">
        <v>3009285</v>
      </c>
      <c r="B70" s="14" t="s">
        <v>150</v>
      </c>
      <c r="C70" s="14" t="s">
        <v>150</v>
      </c>
    </row>
    <row r="71" spans="1:4" x14ac:dyDescent="0.25">
      <c r="A71" s="20">
        <v>3009287</v>
      </c>
      <c r="B71" s="14" t="s">
        <v>150</v>
      </c>
      <c r="C71" s="14" t="s">
        <v>150</v>
      </c>
    </row>
    <row r="72" spans="1:4" x14ac:dyDescent="0.25">
      <c r="A72" s="20">
        <v>3009294</v>
      </c>
      <c r="B72" s="14" t="s">
        <v>150</v>
      </c>
      <c r="C72" s="14" t="s">
        <v>150</v>
      </c>
    </row>
    <row r="73" spans="1:4" x14ac:dyDescent="0.25">
      <c r="A73" s="20">
        <v>3009296</v>
      </c>
      <c r="B73" s="14" t="s">
        <v>150</v>
      </c>
      <c r="C73" s="14" t="s">
        <v>150</v>
      </c>
    </row>
    <row r="74" spans="1:4" x14ac:dyDescent="0.25">
      <c r="A74" s="20">
        <v>3009297</v>
      </c>
      <c r="B74" s="14" t="s">
        <v>150</v>
      </c>
      <c r="C74" s="14" t="s">
        <v>150</v>
      </c>
    </row>
    <row r="75" spans="1:4" x14ac:dyDescent="0.25">
      <c r="A75" s="20">
        <v>3009307</v>
      </c>
      <c r="B75" s="14" t="s">
        <v>150</v>
      </c>
      <c r="C75" s="14" t="s">
        <v>150</v>
      </c>
    </row>
    <row r="76" spans="1:4" x14ac:dyDescent="0.25">
      <c r="A76" s="20">
        <v>3009308</v>
      </c>
      <c r="B76" s="14" t="s">
        <v>150</v>
      </c>
      <c r="C76" s="14" t="s">
        <v>150</v>
      </c>
    </row>
    <row r="77" spans="1:4" x14ac:dyDescent="0.25">
      <c r="A77" s="4">
        <v>3009044</v>
      </c>
      <c r="B77" s="6" t="s">
        <v>150</v>
      </c>
      <c r="C77" s="6" t="s">
        <v>150</v>
      </c>
      <c r="D77" s="23"/>
    </row>
    <row r="78" spans="1:4" x14ac:dyDescent="0.25">
      <c r="A78" s="4">
        <v>3009056</v>
      </c>
      <c r="B78" s="6" t="s">
        <v>150</v>
      </c>
      <c r="C78" s="6" t="s">
        <v>150</v>
      </c>
      <c r="D78" s="23"/>
    </row>
    <row r="79" spans="1:4" x14ac:dyDescent="0.25">
      <c r="A79" s="4">
        <v>3009057</v>
      </c>
      <c r="B79" s="6" t="s">
        <v>150</v>
      </c>
      <c r="C79" s="6" t="s">
        <v>150</v>
      </c>
      <c r="D79" s="23"/>
    </row>
    <row r="80" spans="1:4" x14ac:dyDescent="0.25">
      <c r="A80" s="4">
        <v>3009059</v>
      </c>
      <c r="B80" s="6" t="s">
        <v>150</v>
      </c>
      <c r="C80" s="6" t="s">
        <v>150</v>
      </c>
      <c r="D80" s="23"/>
    </row>
    <row r="81" spans="1:4" x14ac:dyDescent="0.25">
      <c r="A81" s="4">
        <v>3009070</v>
      </c>
      <c r="B81" s="6" t="s">
        <v>150</v>
      </c>
      <c r="C81" s="6" t="s">
        <v>150</v>
      </c>
      <c r="D81" s="23"/>
    </row>
    <row r="82" spans="1:4" x14ac:dyDescent="0.25">
      <c r="A82" s="4">
        <v>3009076</v>
      </c>
      <c r="B82" s="6" t="s">
        <v>150</v>
      </c>
      <c r="C82" s="6" t="s">
        <v>150</v>
      </c>
      <c r="D82" s="23"/>
    </row>
    <row r="83" spans="1:4" x14ac:dyDescent="0.25">
      <c r="A83" s="4">
        <v>3009078</v>
      </c>
      <c r="B83" s="6" t="s">
        <v>150</v>
      </c>
      <c r="C83" s="6" t="s">
        <v>150</v>
      </c>
      <c r="D83" s="23"/>
    </row>
    <row r="84" spans="1:4" x14ac:dyDescent="0.25">
      <c r="A84" s="4">
        <v>3009082</v>
      </c>
      <c r="B84" s="6" t="s">
        <v>150</v>
      </c>
      <c r="C84" s="6" t="s">
        <v>150</v>
      </c>
      <c r="D84" s="23"/>
    </row>
    <row r="85" spans="1:4" x14ac:dyDescent="0.25">
      <c r="A85" s="4">
        <v>3009085</v>
      </c>
      <c r="B85" s="6" t="s">
        <v>150</v>
      </c>
      <c r="C85" s="6" t="s">
        <v>150</v>
      </c>
      <c r="D85" s="23"/>
    </row>
    <row r="86" spans="1:4" x14ac:dyDescent="0.25">
      <c r="A86" s="4">
        <v>3009088</v>
      </c>
      <c r="B86" s="6" t="s">
        <v>150</v>
      </c>
      <c r="C86" s="6" t="s">
        <v>150</v>
      </c>
      <c r="D86" s="23"/>
    </row>
    <row r="87" spans="1:4" x14ac:dyDescent="0.25">
      <c r="A87" s="4">
        <v>3009089</v>
      </c>
      <c r="B87" s="6" t="s">
        <v>150</v>
      </c>
      <c r="C87" s="6" t="s">
        <v>150</v>
      </c>
      <c r="D87" s="23"/>
    </row>
    <row r="88" spans="1:4" x14ac:dyDescent="0.25">
      <c r="A88" s="4">
        <v>3009090</v>
      </c>
      <c r="B88" s="6" t="s">
        <v>150</v>
      </c>
      <c r="C88" s="6" t="s">
        <v>150</v>
      </c>
      <c r="D88" s="23"/>
    </row>
    <row r="89" spans="1:4" x14ac:dyDescent="0.25">
      <c r="A89" s="4">
        <v>3009098</v>
      </c>
      <c r="B89" s="6" t="s">
        <v>150</v>
      </c>
      <c r="C89" s="6" t="s">
        <v>150</v>
      </c>
      <c r="D89" s="23"/>
    </row>
    <row r="90" spans="1:4" x14ac:dyDescent="0.25">
      <c r="A90" s="4">
        <v>3009102</v>
      </c>
      <c r="B90" s="6" t="s">
        <v>150</v>
      </c>
      <c r="C90" s="6" t="s">
        <v>150</v>
      </c>
      <c r="D90" s="23"/>
    </row>
    <row r="91" spans="1:4" x14ac:dyDescent="0.25">
      <c r="A91" s="4">
        <v>3009103</v>
      </c>
      <c r="B91" s="6" t="s">
        <v>150</v>
      </c>
      <c r="C91" s="6" t="s">
        <v>150</v>
      </c>
      <c r="D91" s="23"/>
    </row>
    <row r="92" spans="1:4" x14ac:dyDescent="0.25">
      <c r="A92" s="4">
        <v>3009104</v>
      </c>
      <c r="B92" s="6" t="s">
        <v>150</v>
      </c>
      <c r="C92" s="6" t="s">
        <v>150</v>
      </c>
      <c r="D92" s="23"/>
    </row>
    <row r="93" spans="1:4" x14ac:dyDescent="0.25">
      <c r="A93" s="4">
        <v>3009106</v>
      </c>
      <c r="B93" s="6" t="s">
        <v>150</v>
      </c>
      <c r="C93" s="6" t="s">
        <v>150</v>
      </c>
      <c r="D93" s="23"/>
    </row>
    <row r="94" spans="1:4" x14ac:dyDescent="0.25">
      <c r="A94" s="4">
        <v>3009107</v>
      </c>
      <c r="B94" s="6" t="s">
        <v>150</v>
      </c>
      <c r="C94" s="6" t="s">
        <v>150</v>
      </c>
      <c r="D94" s="23"/>
    </row>
    <row r="95" spans="1:4" x14ac:dyDescent="0.25">
      <c r="A95" s="4">
        <v>3009108</v>
      </c>
      <c r="B95" s="6" t="s">
        <v>150</v>
      </c>
      <c r="C95" s="6" t="s">
        <v>150</v>
      </c>
      <c r="D95" s="23"/>
    </row>
    <row r="96" spans="1:4" x14ac:dyDescent="0.25">
      <c r="A96" s="4">
        <v>3009117</v>
      </c>
      <c r="B96" s="6" t="s">
        <v>150</v>
      </c>
      <c r="C96" s="6" t="s">
        <v>150</v>
      </c>
      <c r="D96" s="23"/>
    </row>
    <row r="97" spans="1:4" x14ac:dyDescent="0.25">
      <c r="A97" s="4">
        <v>3009119</v>
      </c>
      <c r="B97" s="6" t="s">
        <v>150</v>
      </c>
      <c r="C97" s="6" t="s">
        <v>150</v>
      </c>
      <c r="D97" s="23"/>
    </row>
    <row r="98" spans="1:4" x14ac:dyDescent="0.25">
      <c r="A98" s="4">
        <v>3009120</v>
      </c>
      <c r="B98" s="6" t="s">
        <v>150</v>
      </c>
      <c r="C98" s="6" t="s">
        <v>150</v>
      </c>
      <c r="D98" s="23"/>
    </row>
    <row r="99" spans="1:4" x14ac:dyDescent="0.25">
      <c r="A99" s="4">
        <v>3009121</v>
      </c>
      <c r="B99" s="6" t="s">
        <v>150</v>
      </c>
      <c r="C99" s="6" t="s">
        <v>150</v>
      </c>
      <c r="D99" s="23"/>
    </row>
    <row r="100" spans="1:4" x14ac:dyDescent="0.25">
      <c r="A100" s="4">
        <v>3009126</v>
      </c>
      <c r="B100" s="6" t="s">
        <v>150</v>
      </c>
      <c r="C100" s="6" t="s">
        <v>150</v>
      </c>
      <c r="D100" s="23"/>
    </row>
    <row r="101" spans="1:4" x14ac:dyDescent="0.25">
      <c r="A101" s="4">
        <v>3009138</v>
      </c>
      <c r="B101" s="6" t="s">
        <v>150</v>
      </c>
      <c r="C101" s="6" t="s">
        <v>150</v>
      </c>
      <c r="D101" s="23"/>
    </row>
    <row r="102" spans="1:4" x14ac:dyDescent="0.25">
      <c r="A102" s="4">
        <v>3009140</v>
      </c>
      <c r="B102" s="6" t="s">
        <v>150</v>
      </c>
      <c r="C102" s="6" t="s">
        <v>150</v>
      </c>
      <c r="D102" s="23"/>
    </row>
    <row r="103" spans="1:4" x14ac:dyDescent="0.25">
      <c r="A103" s="4">
        <v>3009141</v>
      </c>
      <c r="B103" s="6" t="s">
        <v>150</v>
      </c>
      <c r="C103" s="6" t="s">
        <v>150</v>
      </c>
      <c r="D103" s="23"/>
    </row>
    <row r="104" spans="1:4" x14ac:dyDescent="0.25">
      <c r="A104" s="4">
        <v>3009143</v>
      </c>
      <c r="B104" s="6" t="s">
        <v>150</v>
      </c>
      <c r="C104" s="6" t="s">
        <v>150</v>
      </c>
      <c r="D104" s="23"/>
    </row>
    <row r="105" spans="1:4" x14ac:dyDescent="0.25">
      <c r="A105" s="4">
        <v>3009145</v>
      </c>
      <c r="B105" s="6" t="s">
        <v>150</v>
      </c>
      <c r="C105" s="6" t="s">
        <v>150</v>
      </c>
      <c r="D105" s="23"/>
    </row>
    <row r="106" spans="1:4" x14ac:dyDescent="0.25">
      <c r="A106" s="4">
        <v>3009146</v>
      </c>
      <c r="B106" s="6" t="s">
        <v>150</v>
      </c>
      <c r="C106" s="6" t="s">
        <v>150</v>
      </c>
      <c r="D106" s="23"/>
    </row>
    <row r="107" spans="1:4" x14ac:dyDescent="0.25">
      <c r="A107" s="4">
        <v>3009147</v>
      </c>
      <c r="B107" s="6" t="s">
        <v>150</v>
      </c>
      <c r="C107" s="6" t="s">
        <v>150</v>
      </c>
      <c r="D107" s="23"/>
    </row>
    <row r="108" spans="1:4" x14ac:dyDescent="0.25">
      <c r="A108" s="4">
        <v>3009148</v>
      </c>
      <c r="B108" s="6" t="s">
        <v>150</v>
      </c>
      <c r="C108" s="6" t="s">
        <v>150</v>
      </c>
      <c r="D108" s="23"/>
    </row>
    <row r="109" spans="1:4" x14ac:dyDescent="0.25">
      <c r="A109" s="4">
        <v>3009150</v>
      </c>
      <c r="B109" s="6" t="s">
        <v>150</v>
      </c>
      <c r="C109" s="6" t="s">
        <v>150</v>
      </c>
      <c r="D109" s="23"/>
    </row>
    <row r="110" spans="1:4" x14ac:dyDescent="0.25">
      <c r="A110" s="4">
        <v>3009151</v>
      </c>
      <c r="B110" s="6" t="s">
        <v>150</v>
      </c>
      <c r="C110" s="6" t="s">
        <v>150</v>
      </c>
      <c r="D110" s="23"/>
    </row>
    <row r="111" spans="1:4" x14ac:dyDescent="0.25">
      <c r="A111" s="4">
        <v>3009152</v>
      </c>
      <c r="B111" s="6" t="s">
        <v>150</v>
      </c>
      <c r="C111" s="6" t="s">
        <v>150</v>
      </c>
      <c r="D111" s="23"/>
    </row>
    <row r="112" spans="1:4" x14ac:dyDescent="0.25">
      <c r="A112" s="4">
        <v>3009153</v>
      </c>
      <c r="B112" s="6" t="s">
        <v>150</v>
      </c>
      <c r="C112" s="6" t="s">
        <v>150</v>
      </c>
      <c r="D112" s="23"/>
    </row>
    <row r="113" spans="1:4" x14ac:dyDescent="0.25">
      <c r="A113" s="4">
        <v>3009158</v>
      </c>
      <c r="B113" s="6" t="s">
        <v>150</v>
      </c>
      <c r="C113" s="6" t="s">
        <v>150</v>
      </c>
      <c r="D113" s="23"/>
    </row>
    <row r="114" spans="1:4" x14ac:dyDescent="0.25">
      <c r="A114" s="4">
        <v>3009164</v>
      </c>
      <c r="B114" s="6" t="s">
        <v>150</v>
      </c>
      <c r="C114" s="6" t="s">
        <v>150</v>
      </c>
      <c r="D114" s="23"/>
    </row>
    <row r="115" spans="1:4" x14ac:dyDescent="0.25">
      <c r="A115" s="4">
        <v>3009166</v>
      </c>
      <c r="B115" s="6" t="s">
        <v>150</v>
      </c>
      <c r="C115" s="6" t="s">
        <v>150</v>
      </c>
      <c r="D115" s="23"/>
    </row>
    <row r="116" spans="1:4" x14ac:dyDescent="0.25">
      <c r="A116" s="4">
        <v>3009167</v>
      </c>
      <c r="B116" s="6" t="s">
        <v>150</v>
      </c>
      <c r="C116" s="6" t="s">
        <v>150</v>
      </c>
      <c r="D116" s="23"/>
    </row>
    <row r="117" spans="1:4" x14ac:dyDescent="0.25">
      <c r="A117" s="4">
        <v>3009169</v>
      </c>
      <c r="B117" s="6" t="s">
        <v>150</v>
      </c>
      <c r="C117" s="6" t="s">
        <v>150</v>
      </c>
      <c r="D117" s="23"/>
    </row>
    <row r="118" spans="1:4" x14ac:dyDescent="0.25">
      <c r="A118" s="4">
        <v>3009170</v>
      </c>
      <c r="B118" s="6" t="s">
        <v>150</v>
      </c>
      <c r="C118" s="6" t="s">
        <v>150</v>
      </c>
      <c r="D118" s="23"/>
    </row>
    <row r="119" spans="1:4" x14ac:dyDescent="0.25">
      <c r="A119" s="4">
        <v>3009174</v>
      </c>
      <c r="B119" s="6" t="s">
        <v>150</v>
      </c>
      <c r="C119" s="6" t="s">
        <v>150</v>
      </c>
      <c r="D119" s="23"/>
    </row>
    <row r="120" spans="1:4" x14ac:dyDescent="0.25">
      <c r="A120" s="4">
        <v>3009182</v>
      </c>
      <c r="B120" s="6" t="s">
        <v>150</v>
      </c>
      <c r="C120" s="6" t="s">
        <v>150</v>
      </c>
      <c r="D120" s="23"/>
    </row>
    <row r="121" spans="1:4" x14ac:dyDescent="0.25">
      <c r="A121" s="4">
        <v>3009183</v>
      </c>
      <c r="B121" s="6" t="s">
        <v>150</v>
      </c>
      <c r="C121" s="6" t="s">
        <v>150</v>
      </c>
      <c r="D121" s="23"/>
    </row>
    <row r="122" spans="1:4" x14ac:dyDescent="0.25">
      <c r="A122" s="4">
        <v>3009185</v>
      </c>
      <c r="B122" s="6" t="s">
        <v>150</v>
      </c>
      <c r="C122" s="6" t="s">
        <v>150</v>
      </c>
      <c r="D122" s="23"/>
    </row>
    <row r="123" spans="1:4" x14ac:dyDescent="0.25">
      <c r="A123" s="4">
        <v>3009186</v>
      </c>
      <c r="B123" s="6" t="s">
        <v>150</v>
      </c>
      <c r="C123" s="6" t="s">
        <v>150</v>
      </c>
      <c r="D123" s="23"/>
    </row>
    <row r="124" spans="1:4" x14ac:dyDescent="0.25">
      <c r="A124" s="4">
        <v>3009187</v>
      </c>
      <c r="B124" s="6" t="s">
        <v>150</v>
      </c>
      <c r="C124" s="6" t="s">
        <v>150</v>
      </c>
      <c r="D124" s="23"/>
    </row>
    <row r="125" spans="1:4" x14ac:dyDescent="0.25">
      <c r="A125" s="4">
        <v>3009196</v>
      </c>
      <c r="B125" s="6" t="s">
        <v>150</v>
      </c>
      <c r="C125" s="6" t="s">
        <v>150</v>
      </c>
      <c r="D125" s="23"/>
    </row>
    <row r="126" spans="1:4" x14ac:dyDescent="0.25">
      <c r="A126" s="4">
        <v>3009197</v>
      </c>
      <c r="B126" s="6" t="s">
        <v>150</v>
      </c>
      <c r="C126" s="6" t="s">
        <v>150</v>
      </c>
      <c r="D126" s="23"/>
    </row>
    <row r="127" spans="1:4" x14ac:dyDescent="0.25">
      <c r="A127" s="4">
        <v>3009198</v>
      </c>
      <c r="B127" s="6" t="s">
        <v>150</v>
      </c>
      <c r="C127" s="6" t="s">
        <v>150</v>
      </c>
      <c r="D127" s="23"/>
    </row>
    <row r="128" spans="1:4" x14ac:dyDescent="0.25">
      <c r="A128" s="4">
        <v>3009204</v>
      </c>
      <c r="B128" s="6" t="s">
        <v>150</v>
      </c>
      <c r="C128" s="6" t="s">
        <v>150</v>
      </c>
      <c r="D128" s="23"/>
    </row>
    <row r="129" spans="1:4" x14ac:dyDescent="0.25">
      <c r="A129" s="4">
        <v>3009211</v>
      </c>
      <c r="B129" s="6" t="s">
        <v>150</v>
      </c>
      <c r="C129" s="6" t="s">
        <v>150</v>
      </c>
      <c r="D129" s="23"/>
    </row>
    <row r="130" spans="1:4" x14ac:dyDescent="0.25">
      <c r="A130" s="4">
        <v>3009213</v>
      </c>
      <c r="B130" s="6" t="s">
        <v>150</v>
      </c>
      <c r="C130" s="6" t="s">
        <v>150</v>
      </c>
      <c r="D130" s="23"/>
    </row>
    <row r="131" spans="1:4" x14ac:dyDescent="0.25">
      <c r="A131" s="4">
        <v>3009214</v>
      </c>
      <c r="B131" s="6" t="s">
        <v>150</v>
      </c>
      <c r="C131" s="6" t="s">
        <v>150</v>
      </c>
      <c r="D131" s="23"/>
    </row>
    <row r="132" spans="1:4" x14ac:dyDescent="0.25">
      <c r="A132" s="4">
        <v>3009216</v>
      </c>
      <c r="B132" s="6" t="s">
        <v>150</v>
      </c>
      <c r="C132" s="6" t="s">
        <v>150</v>
      </c>
      <c r="D132" s="23"/>
    </row>
    <row r="133" spans="1:4" x14ac:dyDescent="0.25">
      <c r="A133" s="4">
        <v>3009220</v>
      </c>
      <c r="B133" s="6" t="s">
        <v>150</v>
      </c>
      <c r="C133" s="6" t="s">
        <v>150</v>
      </c>
      <c r="D133" s="23"/>
    </row>
    <row r="134" spans="1:4" x14ac:dyDescent="0.25">
      <c r="A134" s="4">
        <v>3009221</v>
      </c>
      <c r="B134" s="6" t="s">
        <v>150</v>
      </c>
      <c r="C134" s="6" t="s">
        <v>150</v>
      </c>
      <c r="D134" s="23"/>
    </row>
    <row r="135" spans="1:4" x14ac:dyDescent="0.25">
      <c r="A135" s="4">
        <v>3009223</v>
      </c>
      <c r="B135" s="6" t="s">
        <v>150</v>
      </c>
      <c r="C135" s="6" t="s">
        <v>150</v>
      </c>
      <c r="D135" s="23"/>
    </row>
    <row r="136" spans="1:4" x14ac:dyDescent="0.25">
      <c r="A136" s="4">
        <v>3009229</v>
      </c>
      <c r="B136" s="6" t="s">
        <v>150</v>
      </c>
      <c r="C136" s="6" t="s">
        <v>150</v>
      </c>
      <c r="D136" s="23"/>
    </row>
    <row r="137" spans="1:4" x14ac:dyDescent="0.25">
      <c r="A137" s="4">
        <v>3009230</v>
      </c>
      <c r="B137" s="6" t="s">
        <v>150</v>
      </c>
      <c r="C137" s="6" t="s">
        <v>150</v>
      </c>
      <c r="D137" s="23"/>
    </row>
    <row r="138" spans="1:4" x14ac:dyDescent="0.25">
      <c r="A138" s="4">
        <v>3009232</v>
      </c>
      <c r="B138" s="6" t="s">
        <v>150</v>
      </c>
      <c r="C138" s="6" t="s">
        <v>150</v>
      </c>
      <c r="D138" s="23"/>
    </row>
    <row r="139" spans="1:4" x14ac:dyDescent="0.25">
      <c r="A139" s="4">
        <v>3009236</v>
      </c>
      <c r="B139" s="6" t="s">
        <v>150</v>
      </c>
      <c r="C139" s="6" t="s">
        <v>150</v>
      </c>
      <c r="D139" s="23"/>
    </row>
    <row r="140" spans="1:4" x14ac:dyDescent="0.25">
      <c r="A140" s="4">
        <v>3009245</v>
      </c>
      <c r="B140" s="6" t="s">
        <v>150</v>
      </c>
      <c r="C140" s="6" t="s">
        <v>150</v>
      </c>
      <c r="D140" s="23"/>
    </row>
    <row r="141" spans="1:4" x14ac:dyDescent="0.25">
      <c r="A141" s="4">
        <v>3009246</v>
      </c>
      <c r="B141" s="6" t="s">
        <v>150</v>
      </c>
      <c r="C141" s="6" t="s">
        <v>150</v>
      </c>
      <c r="D141" s="23"/>
    </row>
    <row r="142" spans="1:4" x14ac:dyDescent="0.25">
      <c r="A142" s="4">
        <v>3009255</v>
      </c>
      <c r="B142" s="6" t="s">
        <v>150</v>
      </c>
      <c r="C142" s="6" t="s">
        <v>150</v>
      </c>
      <c r="D142" s="23"/>
    </row>
    <row r="143" spans="1:4" x14ac:dyDescent="0.25">
      <c r="A143" s="4">
        <v>3009256</v>
      </c>
      <c r="B143" s="6" t="s">
        <v>150</v>
      </c>
      <c r="C143" s="6" t="s">
        <v>150</v>
      </c>
      <c r="D143" s="23"/>
    </row>
    <row r="144" spans="1:4" x14ac:dyDescent="0.25">
      <c r="A144" s="4">
        <v>3009258</v>
      </c>
      <c r="B144" s="6" t="s">
        <v>150</v>
      </c>
      <c r="C144" s="6" t="s">
        <v>150</v>
      </c>
      <c r="D144" s="23"/>
    </row>
    <row r="145" spans="1:4" x14ac:dyDescent="0.25">
      <c r="A145" s="4">
        <v>3009268</v>
      </c>
      <c r="B145" s="6" t="s">
        <v>150</v>
      </c>
      <c r="C145" s="6" t="s">
        <v>150</v>
      </c>
      <c r="D145" s="23"/>
    </row>
    <row r="146" spans="1:4" x14ac:dyDescent="0.25">
      <c r="A146" s="4">
        <v>3009270</v>
      </c>
      <c r="B146" s="6" t="s">
        <v>150</v>
      </c>
      <c r="C146" s="6" t="s">
        <v>150</v>
      </c>
      <c r="D146" s="23"/>
    </row>
    <row r="147" spans="1:4" x14ac:dyDescent="0.25">
      <c r="A147" s="4">
        <v>3009276</v>
      </c>
      <c r="B147" s="6" t="s">
        <v>150</v>
      </c>
      <c r="C147" s="6" t="s">
        <v>150</v>
      </c>
      <c r="D147" s="23"/>
    </row>
    <row r="148" spans="1:4" x14ac:dyDescent="0.25">
      <c r="A148" s="4">
        <v>3009279</v>
      </c>
      <c r="B148" s="6" t="s">
        <v>150</v>
      </c>
      <c r="C148" s="6" t="s">
        <v>150</v>
      </c>
      <c r="D148" s="23"/>
    </row>
    <row r="149" spans="1:4" x14ac:dyDescent="0.25">
      <c r="A149" s="4">
        <v>3009280</v>
      </c>
      <c r="B149" s="6" t="s">
        <v>150</v>
      </c>
      <c r="C149" s="6" t="s">
        <v>150</v>
      </c>
      <c r="D149" s="23"/>
    </row>
    <row r="150" spans="1:4" x14ac:dyDescent="0.25">
      <c r="A150" s="4">
        <v>3009289</v>
      </c>
      <c r="B150" s="6" t="s">
        <v>150</v>
      </c>
      <c r="C150" s="6" t="s">
        <v>150</v>
      </c>
      <c r="D150" s="23"/>
    </row>
    <row r="151" spans="1:4" x14ac:dyDescent="0.25">
      <c r="A151" s="4">
        <v>3009293</v>
      </c>
      <c r="B151" s="6" t="s">
        <v>150</v>
      </c>
      <c r="C151" s="6" t="s">
        <v>150</v>
      </c>
      <c r="D151" s="23"/>
    </row>
    <row r="152" spans="1:4" x14ac:dyDescent="0.25">
      <c r="A152" s="4">
        <v>3009298</v>
      </c>
      <c r="B152" s="6" t="s">
        <v>150</v>
      </c>
      <c r="C152" s="6" t="s">
        <v>150</v>
      </c>
      <c r="D152" s="23"/>
    </row>
    <row r="153" spans="1:4" x14ac:dyDescent="0.25">
      <c r="A153" s="4">
        <v>3009301</v>
      </c>
      <c r="B153" s="6" t="s">
        <v>150</v>
      </c>
      <c r="C153" s="6" t="s">
        <v>150</v>
      </c>
      <c r="D153" s="23"/>
    </row>
    <row r="154" spans="1:4" x14ac:dyDescent="0.25">
      <c r="A154" s="4">
        <v>3009302</v>
      </c>
      <c r="B154" s="6" t="s">
        <v>150</v>
      </c>
      <c r="C154" s="6" t="s">
        <v>150</v>
      </c>
      <c r="D154" s="23"/>
    </row>
    <row r="155" spans="1:4" x14ac:dyDescent="0.25">
      <c r="A155" s="4">
        <v>3009305</v>
      </c>
      <c r="B155" s="6" t="s">
        <v>150</v>
      </c>
      <c r="C155" s="6" t="s">
        <v>150</v>
      </c>
      <c r="D155" s="23"/>
    </row>
    <row r="156" spans="1:4" x14ac:dyDescent="0.25">
      <c r="A156" s="23"/>
      <c r="B156" s="23"/>
      <c r="C156" s="23"/>
      <c r="D156" s="23"/>
    </row>
    <row r="157" spans="1:4" x14ac:dyDescent="0.25">
      <c r="A157" s="23"/>
      <c r="B157" s="23"/>
      <c r="C157" s="23"/>
      <c r="D157" s="23"/>
    </row>
    <row r="158" spans="1:4" x14ac:dyDescent="0.25">
      <c r="A158" s="23"/>
      <c r="B158" s="23"/>
      <c r="C158" s="23"/>
      <c r="D158" s="23"/>
    </row>
    <row r="159" spans="1:4" x14ac:dyDescent="0.25">
      <c r="A159" s="23"/>
      <c r="B159" s="23"/>
      <c r="C159" s="23"/>
      <c r="D159" s="23"/>
    </row>
    <row r="160" spans="1:4" x14ac:dyDescent="0.25">
      <c r="A160" s="23"/>
      <c r="B160" s="23"/>
      <c r="C160" s="23"/>
      <c r="D160" s="23"/>
    </row>
    <row r="161" spans="1:4" x14ac:dyDescent="0.25">
      <c r="A161" s="23"/>
      <c r="B161" s="23"/>
      <c r="C161" s="23"/>
      <c r="D161" s="23"/>
    </row>
    <row r="162" spans="1:4" x14ac:dyDescent="0.25">
      <c r="A162" s="23"/>
      <c r="B162" s="23"/>
      <c r="C162" s="23"/>
      <c r="D162" s="23"/>
    </row>
    <row r="163" spans="1:4" x14ac:dyDescent="0.25">
      <c r="A163" s="23"/>
      <c r="B163" s="23"/>
      <c r="C163" s="23"/>
      <c r="D163" s="23"/>
    </row>
    <row r="164" spans="1:4" x14ac:dyDescent="0.25">
      <c r="A164" s="23"/>
      <c r="B164" s="23"/>
      <c r="C164" s="23"/>
      <c r="D164" s="23"/>
    </row>
    <row r="165" spans="1:4" x14ac:dyDescent="0.25">
      <c r="A165" s="23"/>
      <c r="B165" s="23"/>
      <c r="C165" s="23"/>
      <c r="D165" s="23"/>
    </row>
    <row r="166" spans="1:4" x14ac:dyDescent="0.25">
      <c r="A166" s="23"/>
      <c r="B166" s="23"/>
      <c r="C166" s="23"/>
      <c r="D166" s="23"/>
    </row>
    <row r="167" spans="1:4" x14ac:dyDescent="0.25">
      <c r="A167" s="23"/>
      <c r="B167" s="23"/>
      <c r="C167" s="23"/>
      <c r="D167" s="23"/>
    </row>
    <row r="168" spans="1:4" x14ac:dyDescent="0.25">
      <c r="A168" s="23"/>
      <c r="B168" s="23"/>
      <c r="C168" s="23"/>
      <c r="D168" s="23"/>
    </row>
    <row r="169" spans="1:4" x14ac:dyDescent="0.25">
      <c r="A169" s="23"/>
      <c r="B169" s="23"/>
      <c r="C169" s="23"/>
      <c r="D169" s="23"/>
    </row>
    <row r="170" spans="1:4" x14ac:dyDescent="0.25">
      <c r="A170" s="23"/>
      <c r="B170" s="23"/>
      <c r="C170" s="23"/>
      <c r="D170" s="23"/>
    </row>
    <row r="171" spans="1:4" x14ac:dyDescent="0.25">
      <c r="A171" s="23"/>
      <c r="B171" s="23"/>
      <c r="C171" s="23"/>
      <c r="D171" s="23"/>
    </row>
    <row r="172" spans="1:4" x14ac:dyDescent="0.25">
      <c r="A172" s="23"/>
      <c r="B172" s="23"/>
      <c r="C172" s="23"/>
      <c r="D172" s="23"/>
    </row>
    <row r="173" spans="1:4" x14ac:dyDescent="0.25">
      <c r="A173" s="23"/>
      <c r="B173" s="23"/>
      <c r="C173" s="23"/>
      <c r="D173" s="23"/>
    </row>
    <row r="174" spans="1:4" x14ac:dyDescent="0.25">
      <c r="A174" s="23"/>
      <c r="B174" s="23"/>
      <c r="C174" s="23"/>
      <c r="D174" s="23"/>
    </row>
    <row r="175" spans="1:4" x14ac:dyDescent="0.25">
      <c r="A175" s="23"/>
      <c r="B175" s="23"/>
      <c r="C175" s="23"/>
      <c r="D175" s="23"/>
    </row>
    <row r="176" spans="1:4" x14ac:dyDescent="0.25">
      <c r="A176" s="23"/>
      <c r="B176" s="23"/>
      <c r="C176" s="23"/>
      <c r="D176" s="23"/>
    </row>
    <row r="177" spans="1:4" x14ac:dyDescent="0.25">
      <c r="A177" s="23"/>
      <c r="B177" s="23"/>
      <c r="C177" s="23"/>
      <c r="D177" s="23"/>
    </row>
    <row r="178" spans="1:4" x14ac:dyDescent="0.25">
      <c r="A178" s="23"/>
      <c r="B178" s="23"/>
      <c r="C178" s="23"/>
      <c r="D178" s="23"/>
    </row>
    <row r="179" spans="1:4" x14ac:dyDescent="0.25">
      <c r="A179" s="23"/>
      <c r="B179" s="23"/>
      <c r="C179" s="23"/>
      <c r="D179" s="23"/>
    </row>
    <row r="180" spans="1:4" x14ac:dyDescent="0.25">
      <c r="A180" s="23"/>
      <c r="B180" s="23"/>
      <c r="C180" s="23"/>
      <c r="D180" s="23"/>
    </row>
    <row r="181" spans="1:4" x14ac:dyDescent="0.25">
      <c r="A181" s="23"/>
      <c r="B181" s="23"/>
      <c r="C181" s="23"/>
      <c r="D181" s="23"/>
    </row>
    <row r="182" spans="1:4" x14ac:dyDescent="0.25">
      <c r="A182" s="23"/>
      <c r="B182" s="23"/>
      <c r="C182" s="23"/>
      <c r="D182" s="23"/>
    </row>
    <row r="183" spans="1:4" x14ac:dyDescent="0.25">
      <c r="A183" s="23"/>
      <c r="B183" s="23"/>
      <c r="C183" s="23"/>
      <c r="D183" s="23"/>
    </row>
    <row r="184" spans="1:4" x14ac:dyDescent="0.25">
      <c r="A184" s="23"/>
      <c r="B184" s="23"/>
      <c r="C184" s="23"/>
      <c r="D184" s="23"/>
    </row>
    <row r="185" spans="1:4" x14ac:dyDescent="0.25">
      <c r="A185" s="23"/>
      <c r="B185" s="23"/>
      <c r="C185" s="23"/>
      <c r="D185" s="23"/>
    </row>
    <row r="186" spans="1:4" x14ac:dyDescent="0.25">
      <c r="A186" s="23"/>
      <c r="B186" s="23"/>
      <c r="C186" s="23"/>
      <c r="D186" s="23"/>
    </row>
    <row r="187" spans="1:4" x14ac:dyDescent="0.25">
      <c r="A187" s="23"/>
      <c r="B187" s="23"/>
      <c r="C187" s="23"/>
      <c r="D187" s="23"/>
    </row>
    <row r="188" spans="1:4" x14ac:dyDescent="0.25">
      <c r="A188" s="23"/>
      <c r="B188" s="23"/>
      <c r="C188" s="23"/>
      <c r="D188" s="23"/>
    </row>
    <row r="189" spans="1:4" x14ac:dyDescent="0.25">
      <c r="A189" s="23"/>
      <c r="B189" s="23"/>
      <c r="C189" s="23"/>
      <c r="D189" s="23"/>
    </row>
    <row r="190" spans="1:4" x14ac:dyDescent="0.25">
      <c r="A190" s="23"/>
      <c r="B190" s="23"/>
      <c r="C190" s="23"/>
      <c r="D190" s="23"/>
    </row>
    <row r="191" spans="1:4" x14ac:dyDescent="0.25">
      <c r="A191" s="23"/>
      <c r="B191" s="23"/>
      <c r="C191" s="23"/>
      <c r="D191" s="23"/>
    </row>
    <row r="192" spans="1:4" x14ac:dyDescent="0.25">
      <c r="A192" s="23"/>
      <c r="B192" s="23"/>
      <c r="C192" s="23"/>
      <c r="D192" s="23"/>
    </row>
    <row r="193" spans="1:4" x14ac:dyDescent="0.25">
      <c r="A193" s="23"/>
      <c r="B193" s="23"/>
      <c r="C193" s="23"/>
      <c r="D193" s="23"/>
    </row>
    <row r="194" spans="1:4" x14ac:dyDescent="0.25">
      <c r="A194" s="23"/>
      <c r="B194" s="23"/>
      <c r="C194" s="23"/>
      <c r="D194" s="23"/>
    </row>
    <row r="195" spans="1:4" x14ac:dyDescent="0.25">
      <c r="A195" s="23"/>
      <c r="B195" s="23"/>
      <c r="C195" s="23"/>
      <c r="D195" s="23"/>
    </row>
    <row r="196" spans="1:4" x14ac:dyDescent="0.25">
      <c r="A196" s="23"/>
      <c r="B196" s="23"/>
      <c r="C196" s="23"/>
      <c r="D196" s="23"/>
    </row>
    <row r="197" spans="1:4" x14ac:dyDescent="0.25">
      <c r="A197" s="23"/>
      <c r="B197" s="23"/>
      <c r="C197" s="23"/>
      <c r="D197" s="23"/>
    </row>
    <row r="198" spans="1:4" x14ac:dyDescent="0.25">
      <c r="A198" s="23"/>
      <c r="B198" s="23"/>
      <c r="C198" s="23"/>
      <c r="D198" s="23"/>
    </row>
    <row r="199" spans="1:4" x14ac:dyDescent="0.25">
      <c r="A199" s="23"/>
      <c r="B199" s="23"/>
      <c r="C199" s="23"/>
      <c r="D199" s="23"/>
    </row>
    <row r="200" spans="1:4" x14ac:dyDescent="0.25">
      <c r="A200" s="23"/>
      <c r="B200" s="23"/>
      <c r="C200" s="23"/>
      <c r="D200" s="23"/>
    </row>
    <row r="201" spans="1:4" x14ac:dyDescent="0.25">
      <c r="A201" s="23"/>
      <c r="B201" s="23"/>
      <c r="C201" s="23"/>
      <c r="D201" s="23"/>
    </row>
    <row r="202" spans="1:4" x14ac:dyDescent="0.25">
      <c r="A202" s="23"/>
      <c r="B202" s="23"/>
      <c r="C202" s="23"/>
      <c r="D202" s="23"/>
    </row>
    <row r="203" spans="1:4" x14ac:dyDescent="0.25">
      <c r="A203" s="23"/>
      <c r="B203" s="23"/>
      <c r="C203" s="23"/>
      <c r="D203" s="23"/>
    </row>
    <row r="204" spans="1:4" x14ac:dyDescent="0.25">
      <c r="A204" s="23"/>
      <c r="B204" s="23"/>
      <c r="C204" s="23"/>
      <c r="D204" s="23"/>
    </row>
    <row r="205" spans="1:4" x14ac:dyDescent="0.25">
      <c r="A205" s="23"/>
      <c r="B205" s="23"/>
      <c r="C205" s="23"/>
      <c r="D205" s="23"/>
    </row>
    <row r="206" spans="1:4" x14ac:dyDescent="0.25">
      <c r="A206" s="23"/>
      <c r="B206" s="23"/>
      <c r="C206" s="23"/>
      <c r="D206" s="23"/>
    </row>
    <row r="207" spans="1:4" x14ac:dyDescent="0.25">
      <c r="A207" s="23"/>
      <c r="B207" s="23"/>
      <c r="C207" s="23"/>
      <c r="D207" s="23"/>
    </row>
    <row r="208" spans="1:4" x14ac:dyDescent="0.25">
      <c r="A208" s="23"/>
      <c r="B208" s="23"/>
      <c r="C208" s="23"/>
      <c r="D208" s="23"/>
    </row>
    <row r="209" spans="1:4" x14ac:dyDescent="0.25">
      <c r="A209" s="23"/>
      <c r="B209" s="23"/>
      <c r="C209" s="23"/>
      <c r="D209" s="23"/>
    </row>
    <row r="210" spans="1:4" x14ac:dyDescent="0.25">
      <c r="A210" s="23"/>
      <c r="B210" s="23"/>
      <c r="C210" s="23"/>
      <c r="D210" s="23"/>
    </row>
    <row r="211" spans="1:4" x14ac:dyDescent="0.25">
      <c r="A211" s="23"/>
      <c r="B211" s="23"/>
      <c r="C211" s="23"/>
      <c r="D211" s="23"/>
    </row>
    <row r="212" spans="1:4" x14ac:dyDescent="0.25">
      <c r="A212" s="23"/>
      <c r="B212" s="23"/>
      <c r="C212" s="23"/>
      <c r="D212" s="23"/>
    </row>
    <row r="213" spans="1:4" x14ac:dyDescent="0.25">
      <c r="A213" s="23"/>
      <c r="B213" s="23"/>
      <c r="C213" s="23"/>
      <c r="D213"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Reporte de Formatos</vt:lpstr>
      <vt:lpstr>Hidden_1</vt:lpstr>
      <vt:lpstr>Hidden_2</vt:lpstr>
      <vt:lpstr>Hidden_3</vt:lpstr>
      <vt:lpstr>Tabla_218075</vt:lpstr>
      <vt:lpstr>Tabla_218076</vt:lpstr>
      <vt:lpstr>Tabla_218074</vt:lpstr>
      <vt:lpstr>Tabla_218077</vt:lpstr>
      <vt:lpstr>Hidden_11</vt:lpstr>
      <vt:lpstr>Hidden_228</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Iris Alvarez Rocha</cp:lastModifiedBy>
  <dcterms:created xsi:type="dcterms:W3CDTF">2018-10-26T18:29:52Z</dcterms:created>
  <dcterms:modified xsi:type="dcterms:W3CDTF">2020-06-03T18:14:27Z</dcterms:modified>
</cp:coreProperties>
</file>